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SALES\Simon Boury\PROJECT - Zaagwerk\"/>
    </mc:Choice>
  </mc:AlternateContent>
  <bookViews>
    <workbookView xWindow="0" yWindow="0" windowWidth="14340" windowHeight="7110"/>
  </bookViews>
  <sheets>
    <sheet name="Stuklijst" sheetId="1" r:id="rId1"/>
    <sheet name="Productoverzicht" sheetId="2" r:id="rId2"/>
  </sheets>
  <definedNames>
    <definedName name="Dikte_Binderholz">Binderholz[#Headers]</definedName>
    <definedName name="Dikte_Eik">Eik[#Headers]</definedName>
    <definedName name="Dikte_Mdf">Mdf[#Headers]</definedName>
    <definedName name="Dikte_Mtx">Mtx[#Headers]</definedName>
    <definedName name="Dikte_Rubberwood">Rubberwood[#Headers]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P14" i="1"/>
  <c r="R14" i="1" s="1"/>
  <c r="P13" i="1"/>
  <c r="R13" i="1" s="1"/>
  <c r="F13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" i="1"/>
  <c r="F19" i="1"/>
  <c r="F15" i="1"/>
  <c r="P15" i="1" l="1"/>
  <c r="Q15" i="1" s="1"/>
  <c r="Q14" i="1"/>
  <c r="Q13" i="1"/>
  <c r="F14" i="1"/>
  <c r="R15" i="1" l="1"/>
  <c r="R16" i="1" s="1"/>
  <c r="R17" i="1" s="1"/>
  <c r="Q16" i="1"/>
  <c r="Q17" i="1" s="1"/>
  <c r="P16" i="1" l="1"/>
  <c r="N13" i="1" s="1"/>
</calcChain>
</file>

<file path=xl/sharedStrings.xml><?xml version="1.0" encoding="utf-8"?>
<sst xmlns="http://schemas.openxmlformats.org/spreadsheetml/2006/main" count="128" uniqueCount="71">
  <si>
    <t>Etiket</t>
  </si>
  <si>
    <t>Binderholz</t>
  </si>
  <si>
    <t>Materiaalkeuze</t>
  </si>
  <si>
    <t>Rubberwood</t>
  </si>
  <si>
    <t>Eik</t>
  </si>
  <si>
    <t>Mdf</t>
  </si>
  <si>
    <t>Materiaal</t>
  </si>
  <si>
    <t>Nerf</t>
  </si>
  <si>
    <t>Aantal</t>
  </si>
  <si>
    <t>Referentie</t>
  </si>
  <si>
    <t>Opmerking</t>
  </si>
  <si>
    <t>12</t>
  </si>
  <si>
    <t>19</t>
  </si>
  <si>
    <t>27</t>
  </si>
  <si>
    <t>40</t>
  </si>
  <si>
    <t>Dikte (mm)</t>
  </si>
  <si>
    <t>Plaatcode</t>
  </si>
  <si>
    <t>ja</t>
  </si>
  <si>
    <t>INVULVOORBEELD</t>
  </si>
  <si>
    <t>UW STUKLIJST</t>
  </si>
  <si>
    <t>L</t>
  </si>
  <si>
    <t>27 Binderholz Vuren Vuren A/B 2050x2525</t>
  </si>
  <si>
    <t>18</t>
  </si>
  <si>
    <t>15</t>
  </si>
  <si>
    <t>30</t>
  </si>
  <si>
    <t>33</t>
  </si>
  <si>
    <t>Breedte (mm)</t>
  </si>
  <si>
    <t>Lengte (mm)</t>
  </si>
  <si>
    <t>22</t>
  </si>
  <si>
    <t>44</t>
  </si>
  <si>
    <t>51</t>
  </si>
  <si>
    <t>56</t>
  </si>
  <si>
    <t>4</t>
  </si>
  <si>
    <t>9</t>
  </si>
  <si>
    <t>25</t>
  </si>
  <si>
    <t>Mtx</t>
  </si>
  <si>
    <t>Radiata Pine B/C 1220x2440</t>
  </si>
  <si>
    <t>21</t>
  </si>
  <si>
    <t>Clear 1220x2440</t>
  </si>
  <si>
    <t>LEG1</t>
  </si>
  <si>
    <t>INFO VELDEN</t>
  </si>
  <si>
    <r>
      <rPr>
        <b/>
        <sz val="11"/>
        <color theme="1"/>
        <rFont val="Calibri"/>
        <family val="2"/>
        <scheme val="minor"/>
      </rPr>
      <t>ZAAGSNEDE?</t>
    </r>
    <r>
      <rPr>
        <sz val="11"/>
        <color theme="1"/>
        <rFont val="Calibri"/>
        <family val="2"/>
        <scheme val="minor"/>
      </rPr>
      <t xml:space="preserve"> Elke zaagsnede neemt bijna 5 mm weg uit de plaat. Dikte van het zaagblad is 4,8 mm.</t>
    </r>
  </si>
  <si>
    <r>
      <rPr>
        <b/>
        <sz val="11"/>
        <color theme="1"/>
        <rFont val="Calibri"/>
        <family val="2"/>
        <scheme val="minor"/>
      </rPr>
      <t>RESTSTUKKEN?</t>
    </r>
    <r>
      <rPr>
        <sz val="11"/>
        <color theme="1"/>
        <rFont val="Calibri"/>
        <family val="2"/>
        <scheme val="minor"/>
      </rPr>
      <t xml:space="preserve"> Er wordt enkel rekening gehouden met de effectief opgegeven zaagstukken nooit met de reststukken. Formaat reststukken wordt bepaald door optimalisatieprogramma &amp; volgorde van zaagsnedes.</t>
    </r>
  </si>
  <si>
    <r>
      <rPr>
        <b/>
        <sz val="11"/>
        <color theme="1"/>
        <rFont val="Calibri"/>
        <family val="2"/>
        <scheme val="minor"/>
      </rPr>
      <t xml:space="preserve">CALIBRATIESNEDE? </t>
    </r>
    <r>
      <rPr>
        <sz val="11"/>
        <color theme="1"/>
        <rFont val="Calibri"/>
        <family val="2"/>
        <scheme val="minor"/>
      </rPr>
      <t>Bij zaagwerk wordt 4-zijdig een calibratiesnede uitgevoerd (+/- 8-10mm).</t>
    </r>
  </si>
  <si>
    <t>CALIBRATIE &amp; ZAAGVERLIEZEN</t>
  </si>
  <si>
    <t>Nerf*</t>
  </si>
  <si>
    <r>
      <rPr>
        <b/>
        <sz val="11"/>
        <color theme="1"/>
        <rFont val="Calibri"/>
        <family val="2"/>
        <scheme val="minor"/>
      </rPr>
      <t>*NERF?</t>
    </r>
    <r>
      <rPr>
        <sz val="11"/>
        <color theme="1"/>
        <rFont val="Calibri"/>
        <family val="2"/>
        <scheme val="minor"/>
      </rPr>
      <t xml:space="preserve"> "L" indien waarde in kolom "Lengte" evenwijdig loopt met de houtrichting. Blanco indien niet van toepassing (bv. MDF) of niet van belang.</t>
    </r>
  </si>
  <si>
    <t>Referentie**</t>
  </si>
  <si>
    <r>
      <rPr>
        <b/>
        <sz val="11"/>
        <color theme="1"/>
        <rFont val="Calibri"/>
        <family val="2"/>
        <scheme val="minor"/>
      </rPr>
      <t>**REFERENTIE?</t>
    </r>
    <r>
      <rPr>
        <sz val="11"/>
        <color theme="1"/>
        <rFont val="Calibri"/>
        <family val="2"/>
        <scheme val="minor"/>
      </rPr>
      <t xml:space="preserve"> Code die op het etiket zichtbaar zal zijn, indien etiket van toepassing is.</t>
    </r>
  </si>
  <si>
    <t>Vuren B/C</t>
  </si>
  <si>
    <t>Vuren A/B</t>
  </si>
  <si>
    <t>Lariks B/C</t>
  </si>
  <si>
    <t>LariksVuren B/C</t>
  </si>
  <si>
    <t>LariksVuren A/B</t>
  </si>
  <si>
    <t>Vuren A/A</t>
  </si>
  <si>
    <t>Pools Grenen B/BB</t>
  </si>
  <si>
    <t>Radiata Pine B/C</t>
  </si>
  <si>
    <t>Radiata Pine An/C</t>
  </si>
  <si>
    <t>Populier B/BB</t>
  </si>
  <si>
    <t>Berk B/BB</t>
  </si>
  <si>
    <t>Clear</t>
  </si>
  <si>
    <t>Tricoya</t>
  </si>
  <si>
    <t>Vingerlas</t>
  </si>
  <si>
    <t>Kwaliteit/variant</t>
  </si>
  <si>
    <t>Tot. Oppervlakte</t>
  </si>
  <si>
    <t>Tot. Volume</t>
  </si>
  <si>
    <t>Snedelengte</t>
  </si>
  <si>
    <t>Geschatte zaagkost</t>
  </si>
  <si>
    <t>Indicatieve zaagkost</t>
  </si>
  <si>
    <t>&gt;</t>
  </si>
  <si>
    <t>(*) Dit is louter een indicatieve raming van de zaagkost. Definitieve zaagkost kan pas bepaald worden na optimalisatie en opmaak zaagplan.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</si>
</sst>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 hidden="1"/>
    </xf>
    <xf numFmtId="1" fontId="0" fillId="0" borderId="0" xfId="0" applyNumberFormat="1" applyBorder="1" applyAlignment="1" applyProtection="1">
      <alignment horizontal="center" vertical="center"/>
      <protection locked="0" hidden="1"/>
    </xf>
    <xf numFmtId="2" fontId="0" fillId="0" borderId="0" xfId="0" applyNumberFormat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</cellXfs>
  <cellStyles count="1">
    <cellStyle name="Standaard" xfId="0" builtinId="0"/>
  </cellStyles>
  <dxfs count="63"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numFmt numFmtId="2" formatCode="0.00"/>
      <alignment horizontal="center" vertical="center" textRotation="0" wrapText="0" indent="0" justifyLastLine="0" shrinkToFit="0" readingOrder="0"/>
      <protection locked="1" hidden="1"/>
    </dxf>
    <dxf>
      <numFmt numFmtId="2" formatCode="0.0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numFmt numFmtId="164" formatCode="0.0"/>
      <alignment horizontal="center" vertical="center" textRotation="0" wrapText="0" indent="0" justifyLastLine="0" shrinkToFit="0" readingOrder="0"/>
      <protection locked="1" hidden="1"/>
    </dxf>
    <dxf>
      <numFmt numFmtId="164" formatCode="0.0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numFmt numFmtId="2" formatCode="0.00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font>
        <i/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numFmt numFmtId="2" formatCode="0.00"/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alignment horizontal="center" vertical="center" textRotation="0" wrapText="0" indent="0" justifyLastLine="0" shrinkToFit="0" readingOrder="0"/>
      <protection locked="0" hidden="1"/>
    </dxf>
    <dxf>
      <font>
        <b/>
      </font>
      <alignment horizontal="center" vertical="center" textRotation="0" wrapText="0" indent="0" justifyLastLine="0" shrinkToFit="0" readingOrder="0"/>
      <protection locked="1" hidden="1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border diagonalDown="1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diagonal style="medium">
          <color auto="1"/>
        </diagonal>
      </border>
    </dxf>
  </dxfs>
  <tableStyles count="1" defaultTableStyle="TableStyleMedium2" defaultPivotStyle="PivotStyleLight16">
    <tableStyle name="TableStyleLight8 2" pivot="0" count="3">
      <tableStyleElement type="wholeTable" dxfId="62"/>
      <tableStyleElement type="headerRow" dxfId="61"/>
      <tableStyleElement type="secondRowStripe" dxfId="60"/>
    </tableStyle>
  </tableStyles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800100</xdr:colOff>
      <xdr:row>3</xdr:row>
      <xdr:rowOff>361949</xdr:rowOff>
    </xdr:to>
    <xdr:pic>
      <xdr:nvPicPr>
        <xdr:cNvPr id="18" name="Afbeelding 1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45" r="669" b="8431"/>
        <a:stretch/>
      </xdr:blipFill>
      <xdr:spPr>
        <a:xfrm>
          <a:off x="1" y="9525"/>
          <a:ext cx="2628899" cy="1314449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7</xdr:row>
      <xdr:rowOff>304800</xdr:rowOff>
    </xdr:from>
    <xdr:to>
      <xdr:col>1</xdr:col>
      <xdr:colOff>1152525</xdr:colOff>
      <xdr:row>9</xdr:row>
      <xdr:rowOff>0</xdr:rowOff>
    </xdr:to>
    <xdr:sp macro="" textlink="">
      <xdr:nvSpPr>
        <xdr:cNvPr id="4" name="Vrije vorm 3"/>
        <xdr:cNvSpPr/>
      </xdr:nvSpPr>
      <xdr:spPr>
        <a:xfrm>
          <a:off x="638175" y="762000"/>
          <a:ext cx="895350" cy="238125"/>
        </a:xfrm>
        <a:custGeom>
          <a:avLst/>
          <a:gdLst>
            <a:gd name="connsiteX0" fmla="*/ 66675 w 895350"/>
            <a:gd name="connsiteY0" fmla="*/ 180975 h 238125"/>
            <a:gd name="connsiteX1" fmla="*/ 66675 w 895350"/>
            <a:gd name="connsiteY1" fmla="*/ 180975 h 238125"/>
            <a:gd name="connsiteX2" fmla="*/ 19050 w 895350"/>
            <a:gd name="connsiteY2" fmla="*/ 114300 h 238125"/>
            <a:gd name="connsiteX3" fmla="*/ 0 w 895350"/>
            <a:gd name="connsiteY3" fmla="*/ 57150 h 238125"/>
            <a:gd name="connsiteX4" fmla="*/ 66675 w 895350"/>
            <a:gd name="connsiteY4" fmla="*/ 9525 h 238125"/>
            <a:gd name="connsiteX5" fmla="*/ 95250 w 895350"/>
            <a:gd name="connsiteY5" fmla="*/ 0 h 238125"/>
            <a:gd name="connsiteX6" fmla="*/ 228600 w 895350"/>
            <a:gd name="connsiteY6" fmla="*/ 9525 h 238125"/>
            <a:gd name="connsiteX7" fmla="*/ 295275 w 895350"/>
            <a:gd name="connsiteY7" fmla="*/ 28575 h 238125"/>
            <a:gd name="connsiteX8" fmla="*/ 361950 w 895350"/>
            <a:gd name="connsiteY8" fmla="*/ 38100 h 238125"/>
            <a:gd name="connsiteX9" fmla="*/ 838200 w 895350"/>
            <a:gd name="connsiteY9" fmla="*/ 47625 h 238125"/>
            <a:gd name="connsiteX10" fmla="*/ 876300 w 895350"/>
            <a:gd name="connsiteY10" fmla="*/ 57150 h 238125"/>
            <a:gd name="connsiteX11" fmla="*/ 895350 w 895350"/>
            <a:gd name="connsiteY11" fmla="*/ 114300 h 238125"/>
            <a:gd name="connsiteX12" fmla="*/ 885825 w 895350"/>
            <a:gd name="connsiteY12" fmla="*/ 152400 h 238125"/>
            <a:gd name="connsiteX13" fmla="*/ 857250 w 895350"/>
            <a:gd name="connsiteY13" fmla="*/ 161925 h 238125"/>
            <a:gd name="connsiteX14" fmla="*/ 790575 w 895350"/>
            <a:gd name="connsiteY14" fmla="*/ 200025 h 238125"/>
            <a:gd name="connsiteX15" fmla="*/ 733425 w 895350"/>
            <a:gd name="connsiteY15" fmla="*/ 219075 h 238125"/>
            <a:gd name="connsiteX16" fmla="*/ 704850 w 895350"/>
            <a:gd name="connsiteY16" fmla="*/ 228600 h 238125"/>
            <a:gd name="connsiteX17" fmla="*/ 647700 w 895350"/>
            <a:gd name="connsiteY17" fmla="*/ 238125 h 238125"/>
            <a:gd name="connsiteX18" fmla="*/ 323850 w 895350"/>
            <a:gd name="connsiteY18" fmla="*/ 228600 h 238125"/>
            <a:gd name="connsiteX19" fmla="*/ 295275 w 895350"/>
            <a:gd name="connsiteY19" fmla="*/ 219075 h 238125"/>
            <a:gd name="connsiteX20" fmla="*/ 238125 w 895350"/>
            <a:gd name="connsiteY20" fmla="*/ 209550 h 238125"/>
            <a:gd name="connsiteX21" fmla="*/ 209550 w 895350"/>
            <a:gd name="connsiteY21" fmla="*/ 200025 h 238125"/>
            <a:gd name="connsiteX22" fmla="*/ 171450 w 895350"/>
            <a:gd name="connsiteY22" fmla="*/ 190500 h 238125"/>
            <a:gd name="connsiteX23" fmla="*/ 142875 w 895350"/>
            <a:gd name="connsiteY23" fmla="*/ 180975 h 238125"/>
            <a:gd name="connsiteX24" fmla="*/ 38100 w 895350"/>
            <a:gd name="connsiteY24" fmla="*/ 161925 h 238125"/>
            <a:gd name="connsiteX25" fmla="*/ 66675 w 895350"/>
            <a:gd name="connsiteY25" fmla="*/ 180975 h 23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</a:cxnLst>
          <a:rect l="l" t="t" r="r" b="b"/>
          <a:pathLst>
            <a:path w="895350" h="238125">
              <a:moveTo>
                <a:pt x="66675" y="180975"/>
              </a:moveTo>
              <a:lnTo>
                <a:pt x="66675" y="180975"/>
              </a:lnTo>
              <a:cubicBezTo>
                <a:pt x="50800" y="158750"/>
                <a:pt x="31999" y="138348"/>
                <a:pt x="19050" y="114300"/>
              </a:cubicBezTo>
              <a:cubicBezTo>
                <a:pt x="9530" y="96620"/>
                <a:pt x="0" y="57150"/>
                <a:pt x="0" y="57150"/>
              </a:cubicBezTo>
              <a:cubicBezTo>
                <a:pt x="15875" y="9525"/>
                <a:pt x="0" y="31750"/>
                <a:pt x="66675" y="9525"/>
              </a:cubicBezTo>
              <a:lnTo>
                <a:pt x="95250" y="0"/>
              </a:lnTo>
              <a:cubicBezTo>
                <a:pt x="139700" y="3175"/>
                <a:pt x="184309" y="4604"/>
                <a:pt x="228600" y="9525"/>
              </a:cubicBezTo>
              <a:cubicBezTo>
                <a:pt x="281864" y="15443"/>
                <a:pt x="250121" y="19544"/>
                <a:pt x="295275" y="28575"/>
              </a:cubicBezTo>
              <a:cubicBezTo>
                <a:pt x="317290" y="32978"/>
                <a:pt x="339513" y="37313"/>
                <a:pt x="361950" y="38100"/>
              </a:cubicBezTo>
              <a:cubicBezTo>
                <a:pt x="520634" y="43668"/>
                <a:pt x="679450" y="44450"/>
                <a:pt x="838200" y="47625"/>
              </a:cubicBezTo>
              <a:cubicBezTo>
                <a:pt x="850900" y="50800"/>
                <a:pt x="867781" y="47211"/>
                <a:pt x="876300" y="57150"/>
              </a:cubicBezTo>
              <a:cubicBezTo>
                <a:pt x="889368" y="72396"/>
                <a:pt x="895350" y="114300"/>
                <a:pt x="895350" y="114300"/>
              </a:cubicBezTo>
              <a:cubicBezTo>
                <a:pt x="892175" y="127000"/>
                <a:pt x="894003" y="142178"/>
                <a:pt x="885825" y="152400"/>
              </a:cubicBezTo>
              <a:cubicBezTo>
                <a:pt x="879553" y="160240"/>
                <a:pt x="866230" y="157435"/>
                <a:pt x="857250" y="161925"/>
              </a:cubicBezTo>
              <a:cubicBezTo>
                <a:pt x="788517" y="196291"/>
                <a:pt x="874070" y="166627"/>
                <a:pt x="790575" y="200025"/>
              </a:cubicBezTo>
              <a:cubicBezTo>
                <a:pt x="771931" y="207483"/>
                <a:pt x="752475" y="212725"/>
                <a:pt x="733425" y="219075"/>
              </a:cubicBezTo>
              <a:cubicBezTo>
                <a:pt x="723900" y="222250"/>
                <a:pt x="714754" y="226949"/>
                <a:pt x="704850" y="228600"/>
              </a:cubicBezTo>
              <a:lnTo>
                <a:pt x="647700" y="238125"/>
              </a:lnTo>
              <a:cubicBezTo>
                <a:pt x="539750" y="234950"/>
                <a:pt x="431689" y="234429"/>
                <a:pt x="323850" y="228600"/>
              </a:cubicBezTo>
              <a:cubicBezTo>
                <a:pt x="313824" y="228058"/>
                <a:pt x="305076" y="221253"/>
                <a:pt x="295275" y="219075"/>
              </a:cubicBezTo>
              <a:cubicBezTo>
                <a:pt x="276422" y="214885"/>
                <a:pt x="256978" y="213740"/>
                <a:pt x="238125" y="209550"/>
              </a:cubicBezTo>
              <a:cubicBezTo>
                <a:pt x="228324" y="207372"/>
                <a:pt x="219204" y="202783"/>
                <a:pt x="209550" y="200025"/>
              </a:cubicBezTo>
              <a:cubicBezTo>
                <a:pt x="196963" y="196429"/>
                <a:pt x="184037" y="194096"/>
                <a:pt x="171450" y="190500"/>
              </a:cubicBezTo>
              <a:cubicBezTo>
                <a:pt x="161796" y="187742"/>
                <a:pt x="152720" y="182944"/>
                <a:pt x="142875" y="180975"/>
              </a:cubicBezTo>
              <a:cubicBezTo>
                <a:pt x="117508" y="175902"/>
                <a:pt x="66337" y="173220"/>
                <a:pt x="38100" y="161925"/>
              </a:cubicBezTo>
              <a:cubicBezTo>
                <a:pt x="33931" y="160257"/>
                <a:pt x="61913" y="177800"/>
                <a:pt x="66675" y="180975"/>
              </a:cubicBezTo>
              <a:close/>
            </a:path>
          </a:pathLst>
        </a:custGeom>
        <a:solidFill>
          <a:srgbClr val="FF0000">
            <a:alpha val="2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347663</xdr:colOff>
      <xdr:row>8</xdr:row>
      <xdr:rowOff>4764</xdr:rowOff>
    </xdr:from>
    <xdr:to>
      <xdr:col>2</xdr:col>
      <xdr:colOff>685877</xdr:colOff>
      <xdr:row>9</xdr:row>
      <xdr:rowOff>9526</xdr:rowOff>
    </xdr:to>
    <xdr:sp macro="" textlink="">
      <xdr:nvSpPr>
        <xdr:cNvPr id="6" name="Vrije vorm 5"/>
        <xdr:cNvSpPr/>
      </xdr:nvSpPr>
      <xdr:spPr>
        <a:xfrm>
          <a:off x="2138363" y="776289"/>
          <a:ext cx="338214" cy="233362"/>
        </a:xfrm>
        <a:custGeom>
          <a:avLst/>
          <a:gdLst>
            <a:gd name="connsiteX0" fmla="*/ 80962 w 338214"/>
            <a:gd name="connsiteY0" fmla="*/ 28575 h 276225"/>
            <a:gd name="connsiteX1" fmla="*/ 80962 w 338214"/>
            <a:gd name="connsiteY1" fmla="*/ 28575 h 276225"/>
            <a:gd name="connsiteX2" fmla="*/ 38100 w 338214"/>
            <a:gd name="connsiteY2" fmla="*/ 38100 h 276225"/>
            <a:gd name="connsiteX3" fmla="*/ 23812 w 338214"/>
            <a:gd name="connsiteY3" fmla="*/ 42862 h 276225"/>
            <a:gd name="connsiteX4" fmla="*/ 19050 w 338214"/>
            <a:gd name="connsiteY4" fmla="*/ 57150 h 276225"/>
            <a:gd name="connsiteX5" fmla="*/ 4762 w 338214"/>
            <a:gd name="connsiteY5" fmla="*/ 66675 h 276225"/>
            <a:gd name="connsiteX6" fmla="*/ 0 w 338214"/>
            <a:gd name="connsiteY6" fmla="*/ 90487 h 276225"/>
            <a:gd name="connsiteX7" fmla="*/ 14287 w 338214"/>
            <a:gd name="connsiteY7" fmla="*/ 185737 h 276225"/>
            <a:gd name="connsiteX8" fmla="*/ 23812 w 338214"/>
            <a:gd name="connsiteY8" fmla="*/ 200025 h 276225"/>
            <a:gd name="connsiteX9" fmla="*/ 38100 w 338214"/>
            <a:gd name="connsiteY9" fmla="*/ 223837 h 276225"/>
            <a:gd name="connsiteX10" fmla="*/ 71437 w 338214"/>
            <a:gd name="connsiteY10" fmla="*/ 257175 h 276225"/>
            <a:gd name="connsiteX11" fmla="*/ 138112 w 338214"/>
            <a:gd name="connsiteY11" fmla="*/ 271462 h 276225"/>
            <a:gd name="connsiteX12" fmla="*/ 176212 w 338214"/>
            <a:gd name="connsiteY12" fmla="*/ 276225 h 276225"/>
            <a:gd name="connsiteX13" fmla="*/ 266700 w 338214"/>
            <a:gd name="connsiteY13" fmla="*/ 261937 h 276225"/>
            <a:gd name="connsiteX14" fmla="*/ 285750 w 338214"/>
            <a:gd name="connsiteY14" fmla="*/ 252412 h 276225"/>
            <a:gd name="connsiteX15" fmla="*/ 309562 w 338214"/>
            <a:gd name="connsiteY15" fmla="*/ 209550 h 276225"/>
            <a:gd name="connsiteX16" fmla="*/ 319087 w 338214"/>
            <a:gd name="connsiteY16" fmla="*/ 190500 h 276225"/>
            <a:gd name="connsiteX17" fmla="*/ 323850 w 338214"/>
            <a:gd name="connsiteY17" fmla="*/ 176212 h 276225"/>
            <a:gd name="connsiteX18" fmla="*/ 333375 w 338214"/>
            <a:gd name="connsiteY18" fmla="*/ 152400 h 276225"/>
            <a:gd name="connsiteX19" fmla="*/ 338137 w 338214"/>
            <a:gd name="connsiteY19" fmla="*/ 128587 h 276225"/>
            <a:gd name="connsiteX20" fmla="*/ 328612 w 338214"/>
            <a:gd name="connsiteY20" fmla="*/ 95250 h 276225"/>
            <a:gd name="connsiteX21" fmla="*/ 295275 w 338214"/>
            <a:gd name="connsiteY21" fmla="*/ 52387 h 276225"/>
            <a:gd name="connsiteX22" fmla="*/ 280987 w 338214"/>
            <a:gd name="connsiteY22" fmla="*/ 42862 h 276225"/>
            <a:gd name="connsiteX23" fmla="*/ 266700 w 338214"/>
            <a:gd name="connsiteY23" fmla="*/ 38100 h 276225"/>
            <a:gd name="connsiteX24" fmla="*/ 233362 w 338214"/>
            <a:gd name="connsiteY24" fmla="*/ 28575 h 276225"/>
            <a:gd name="connsiteX25" fmla="*/ 219075 w 338214"/>
            <a:gd name="connsiteY25" fmla="*/ 23812 h 276225"/>
            <a:gd name="connsiteX26" fmla="*/ 200025 w 338214"/>
            <a:gd name="connsiteY26" fmla="*/ 19050 h 276225"/>
            <a:gd name="connsiteX27" fmla="*/ 176212 w 338214"/>
            <a:gd name="connsiteY27" fmla="*/ 9525 h 276225"/>
            <a:gd name="connsiteX28" fmla="*/ 128587 w 338214"/>
            <a:gd name="connsiteY28" fmla="*/ 0 h 276225"/>
            <a:gd name="connsiteX29" fmla="*/ 100012 w 338214"/>
            <a:gd name="connsiteY29" fmla="*/ 4762 h 276225"/>
            <a:gd name="connsiteX30" fmla="*/ 80962 w 338214"/>
            <a:gd name="connsiteY30" fmla="*/ 28575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338214" h="276225">
              <a:moveTo>
                <a:pt x="80962" y="28575"/>
              </a:moveTo>
              <a:lnTo>
                <a:pt x="80962" y="28575"/>
              </a:lnTo>
              <a:cubicBezTo>
                <a:pt x="66675" y="31750"/>
                <a:pt x="52299" y="34550"/>
                <a:pt x="38100" y="38100"/>
              </a:cubicBezTo>
              <a:cubicBezTo>
                <a:pt x="33230" y="39318"/>
                <a:pt x="27362" y="39312"/>
                <a:pt x="23812" y="42862"/>
              </a:cubicBezTo>
              <a:cubicBezTo>
                <a:pt x="20262" y="46412"/>
                <a:pt x="22186" y="53230"/>
                <a:pt x="19050" y="57150"/>
              </a:cubicBezTo>
              <a:cubicBezTo>
                <a:pt x="15474" y="61620"/>
                <a:pt x="9525" y="63500"/>
                <a:pt x="4762" y="66675"/>
              </a:cubicBezTo>
              <a:cubicBezTo>
                <a:pt x="3175" y="74612"/>
                <a:pt x="0" y="82393"/>
                <a:pt x="0" y="90487"/>
              </a:cubicBezTo>
              <a:cubicBezTo>
                <a:pt x="0" y="127272"/>
                <a:pt x="184" y="154005"/>
                <a:pt x="14287" y="185737"/>
              </a:cubicBezTo>
              <a:cubicBezTo>
                <a:pt x="16612" y="190968"/>
                <a:pt x="20778" y="195171"/>
                <a:pt x="23812" y="200025"/>
              </a:cubicBezTo>
              <a:cubicBezTo>
                <a:pt x="28718" y="207875"/>
                <a:pt x="32174" y="216726"/>
                <a:pt x="38100" y="223837"/>
              </a:cubicBezTo>
              <a:cubicBezTo>
                <a:pt x="48161" y="235910"/>
                <a:pt x="56096" y="253766"/>
                <a:pt x="71437" y="257175"/>
              </a:cubicBezTo>
              <a:cubicBezTo>
                <a:pt x="75638" y="258108"/>
                <a:pt x="125700" y="269552"/>
                <a:pt x="138112" y="271462"/>
              </a:cubicBezTo>
              <a:cubicBezTo>
                <a:pt x="150762" y="273408"/>
                <a:pt x="163512" y="274637"/>
                <a:pt x="176212" y="276225"/>
              </a:cubicBezTo>
              <a:cubicBezTo>
                <a:pt x="195704" y="273788"/>
                <a:pt x="240227" y="273283"/>
                <a:pt x="266700" y="261937"/>
              </a:cubicBezTo>
              <a:cubicBezTo>
                <a:pt x="273225" y="259140"/>
                <a:pt x="279400" y="255587"/>
                <a:pt x="285750" y="252412"/>
              </a:cubicBezTo>
              <a:cubicBezTo>
                <a:pt x="298918" y="212905"/>
                <a:pt x="276812" y="275049"/>
                <a:pt x="309562" y="209550"/>
              </a:cubicBezTo>
              <a:cubicBezTo>
                <a:pt x="312737" y="203200"/>
                <a:pt x="316290" y="197025"/>
                <a:pt x="319087" y="190500"/>
              </a:cubicBezTo>
              <a:cubicBezTo>
                <a:pt x="321065" y="185886"/>
                <a:pt x="322087" y="180913"/>
                <a:pt x="323850" y="176212"/>
              </a:cubicBezTo>
              <a:cubicBezTo>
                <a:pt x="326852" y="168208"/>
                <a:pt x="330200" y="160337"/>
                <a:pt x="333375" y="152400"/>
              </a:cubicBezTo>
              <a:cubicBezTo>
                <a:pt x="334962" y="144462"/>
                <a:pt x="338809" y="136654"/>
                <a:pt x="338137" y="128587"/>
              </a:cubicBezTo>
              <a:cubicBezTo>
                <a:pt x="337177" y="117070"/>
                <a:pt x="333057" y="105918"/>
                <a:pt x="328612" y="95250"/>
              </a:cubicBezTo>
              <a:cubicBezTo>
                <a:pt x="321134" y="77302"/>
                <a:pt x="309783" y="64822"/>
                <a:pt x="295275" y="52387"/>
              </a:cubicBezTo>
              <a:cubicBezTo>
                <a:pt x="290929" y="48662"/>
                <a:pt x="286107" y="45422"/>
                <a:pt x="280987" y="42862"/>
              </a:cubicBezTo>
              <a:cubicBezTo>
                <a:pt x="276497" y="40617"/>
                <a:pt x="271508" y="39542"/>
                <a:pt x="266700" y="38100"/>
              </a:cubicBezTo>
              <a:cubicBezTo>
                <a:pt x="255630" y="34779"/>
                <a:pt x="244432" y="31896"/>
                <a:pt x="233362" y="28575"/>
              </a:cubicBezTo>
              <a:cubicBezTo>
                <a:pt x="228554" y="27132"/>
                <a:pt x="223902" y="25191"/>
                <a:pt x="219075" y="23812"/>
              </a:cubicBezTo>
              <a:cubicBezTo>
                <a:pt x="212781" y="22014"/>
                <a:pt x="206235" y="21120"/>
                <a:pt x="200025" y="19050"/>
              </a:cubicBezTo>
              <a:cubicBezTo>
                <a:pt x="191915" y="16347"/>
                <a:pt x="184472" y="11728"/>
                <a:pt x="176212" y="9525"/>
              </a:cubicBezTo>
              <a:cubicBezTo>
                <a:pt x="160569" y="5354"/>
                <a:pt x="128587" y="0"/>
                <a:pt x="128587" y="0"/>
              </a:cubicBezTo>
              <a:cubicBezTo>
                <a:pt x="119062" y="1587"/>
                <a:pt x="109438" y="2667"/>
                <a:pt x="100012" y="4762"/>
              </a:cubicBezTo>
              <a:cubicBezTo>
                <a:pt x="89424" y="7115"/>
                <a:pt x="84137" y="24606"/>
                <a:pt x="80962" y="28575"/>
              </a:cubicBezTo>
              <a:close/>
            </a:path>
          </a:pathLst>
        </a:custGeom>
        <a:solidFill>
          <a:srgbClr val="FF0000">
            <a:alpha val="2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190500</xdr:colOff>
      <xdr:row>8</xdr:row>
      <xdr:rowOff>28575</xdr:rowOff>
    </xdr:from>
    <xdr:to>
      <xdr:col>3</xdr:col>
      <xdr:colOff>1585913</xdr:colOff>
      <xdr:row>9</xdr:row>
      <xdr:rowOff>0</xdr:rowOff>
    </xdr:to>
    <xdr:sp macro="" textlink="">
      <xdr:nvSpPr>
        <xdr:cNvPr id="7" name="Vrije vorm 6"/>
        <xdr:cNvSpPr/>
      </xdr:nvSpPr>
      <xdr:spPr>
        <a:xfrm>
          <a:off x="3028950" y="800100"/>
          <a:ext cx="1395413" cy="200025"/>
        </a:xfrm>
        <a:custGeom>
          <a:avLst/>
          <a:gdLst>
            <a:gd name="connsiteX0" fmla="*/ 242888 w 1395413"/>
            <a:gd name="connsiteY0" fmla="*/ 4763 h 200025"/>
            <a:gd name="connsiteX1" fmla="*/ 242888 w 1395413"/>
            <a:gd name="connsiteY1" fmla="*/ 4763 h 200025"/>
            <a:gd name="connsiteX2" fmla="*/ 200025 w 1395413"/>
            <a:gd name="connsiteY2" fmla="*/ 14288 h 200025"/>
            <a:gd name="connsiteX3" fmla="*/ 19050 w 1395413"/>
            <a:gd name="connsiteY3" fmla="*/ 23813 h 200025"/>
            <a:gd name="connsiteX4" fmla="*/ 9525 w 1395413"/>
            <a:gd name="connsiteY4" fmla="*/ 38100 h 200025"/>
            <a:gd name="connsiteX5" fmla="*/ 0 w 1395413"/>
            <a:gd name="connsiteY5" fmla="*/ 66675 h 200025"/>
            <a:gd name="connsiteX6" fmla="*/ 4763 w 1395413"/>
            <a:gd name="connsiteY6" fmla="*/ 109538 h 200025"/>
            <a:gd name="connsiteX7" fmla="*/ 52388 w 1395413"/>
            <a:gd name="connsiteY7" fmla="*/ 142875 h 200025"/>
            <a:gd name="connsiteX8" fmla="*/ 114300 w 1395413"/>
            <a:gd name="connsiteY8" fmla="*/ 176213 h 200025"/>
            <a:gd name="connsiteX9" fmla="*/ 200025 w 1395413"/>
            <a:gd name="connsiteY9" fmla="*/ 195263 h 200025"/>
            <a:gd name="connsiteX10" fmla="*/ 219075 w 1395413"/>
            <a:gd name="connsiteY10" fmla="*/ 200025 h 200025"/>
            <a:gd name="connsiteX11" fmla="*/ 795338 w 1395413"/>
            <a:gd name="connsiteY11" fmla="*/ 195263 h 200025"/>
            <a:gd name="connsiteX12" fmla="*/ 823913 w 1395413"/>
            <a:gd name="connsiteY12" fmla="*/ 190500 h 200025"/>
            <a:gd name="connsiteX13" fmla="*/ 857250 w 1395413"/>
            <a:gd name="connsiteY13" fmla="*/ 185738 h 200025"/>
            <a:gd name="connsiteX14" fmla="*/ 1223963 w 1395413"/>
            <a:gd name="connsiteY14" fmla="*/ 176213 h 200025"/>
            <a:gd name="connsiteX15" fmla="*/ 1262063 w 1395413"/>
            <a:gd name="connsiteY15" fmla="*/ 166688 h 200025"/>
            <a:gd name="connsiteX16" fmla="*/ 1281113 w 1395413"/>
            <a:gd name="connsiteY16" fmla="*/ 161925 h 200025"/>
            <a:gd name="connsiteX17" fmla="*/ 1309688 w 1395413"/>
            <a:gd name="connsiteY17" fmla="*/ 152400 h 200025"/>
            <a:gd name="connsiteX18" fmla="*/ 1333500 w 1395413"/>
            <a:gd name="connsiteY18" fmla="*/ 147638 h 200025"/>
            <a:gd name="connsiteX19" fmla="*/ 1362075 w 1395413"/>
            <a:gd name="connsiteY19" fmla="*/ 138113 h 200025"/>
            <a:gd name="connsiteX20" fmla="*/ 1390650 w 1395413"/>
            <a:gd name="connsiteY20" fmla="*/ 109538 h 200025"/>
            <a:gd name="connsiteX21" fmla="*/ 1395413 w 1395413"/>
            <a:gd name="connsiteY21" fmla="*/ 90488 h 200025"/>
            <a:gd name="connsiteX22" fmla="*/ 1390650 w 1395413"/>
            <a:gd name="connsiteY22" fmla="*/ 71438 h 200025"/>
            <a:gd name="connsiteX23" fmla="*/ 1352550 w 1395413"/>
            <a:gd name="connsiteY23" fmla="*/ 38100 h 200025"/>
            <a:gd name="connsiteX24" fmla="*/ 1338263 w 1395413"/>
            <a:gd name="connsiteY24" fmla="*/ 33338 h 200025"/>
            <a:gd name="connsiteX25" fmla="*/ 1309688 w 1395413"/>
            <a:gd name="connsiteY25" fmla="*/ 14288 h 200025"/>
            <a:gd name="connsiteX26" fmla="*/ 1290638 w 1395413"/>
            <a:gd name="connsiteY26" fmla="*/ 9525 h 200025"/>
            <a:gd name="connsiteX27" fmla="*/ 1257300 w 1395413"/>
            <a:gd name="connsiteY27" fmla="*/ 0 h 200025"/>
            <a:gd name="connsiteX28" fmla="*/ 1152525 w 1395413"/>
            <a:gd name="connsiteY28" fmla="*/ 4763 h 200025"/>
            <a:gd name="connsiteX29" fmla="*/ 1095375 w 1395413"/>
            <a:gd name="connsiteY29" fmla="*/ 14288 h 200025"/>
            <a:gd name="connsiteX30" fmla="*/ 1052513 w 1395413"/>
            <a:gd name="connsiteY30" fmla="*/ 19050 h 200025"/>
            <a:gd name="connsiteX31" fmla="*/ 271463 w 1395413"/>
            <a:gd name="connsiteY31" fmla="*/ 19050 h 200025"/>
            <a:gd name="connsiteX32" fmla="*/ 257175 w 1395413"/>
            <a:gd name="connsiteY32" fmla="*/ 14288 h 200025"/>
            <a:gd name="connsiteX33" fmla="*/ 242888 w 1395413"/>
            <a:gd name="connsiteY33" fmla="*/ 4763 h 200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1395413" h="200025">
              <a:moveTo>
                <a:pt x="242888" y="4763"/>
              </a:moveTo>
              <a:lnTo>
                <a:pt x="242888" y="4763"/>
              </a:lnTo>
              <a:cubicBezTo>
                <a:pt x="228600" y="7938"/>
                <a:pt x="214627" y="13292"/>
                <a:pt x="200025" y="14288"/>
              </a:cubicBezTo>
              <a:cubicBezTo>
                <a:pt x="2671" y="27743"/>
                <a:pt x="88387" y="699"/>
                <a:pt x="19050" y="23813"/>
              </a:cubicBezTo>
              <a:cubicBezTo>
                <a:pt x="15875" y="28575"/>
                <a:pt x="11850" y="32870"/>
                <a:pt x="9525" y="38100"/>
              </a:cubicBezTo>
              <a:cubicBezTo>
                <a:pt x="5447" y="47275"/>
                <a:pt x="0" y="66675"/>
                <a:pt x="0" y="66675"/>
              </a:cubicBezTo>
              <a:cubicBezTo>
                <a:pt x="1588" y="80963"/>
                <a:pt x="-900" y="96325"/>
                <a:pt x="4763" y="109538"/>
              </a:cubicBezTo>
              <a:cubicBezTo>
                <a:pt x="15358" y="134260"/>
                <a:pt x="32823" y="133092"/>
                <a:pt x="52388" y="142875"/>
              </a:cubicBezTo>
              <a:cubicBezTo>
                <a:pt x="108531" y="170947"/>
                <a:pt x="37003" y="143086"/>
                <a:pt x="114300" y="176213"/>
              </a:cubicBezTo>
              <a:cubicBezTo>
                <a:pt x="145682" y="189662"/>
                <a:pt x="162815" y="188286"/>
                <a:pt x="200025" y="195263"/>
              </a:cubicBezTo>
              <a:cubicBezTo>
                <a:pt x="206458" y="196469"/>
                <a:pt x="212725" y="198438"/>
                <a:pt x="219075" y="200025"/>
              </a:cubicBezTo>
              <a:lnTo>
                <a:pt x="795338" y="195263"/>
              </a:lnTo>
              <a:cubicBezTo>
                <a:pt x="804993" y="195111"/>
                <a:pt x="814369" y="191968"/>
                <a:pt x="823913" y="190500"/>
              </a:cubicBezTo>
              <a:cubicBezTo>
                <a:pt x="835008" y="188793"/>
                <a:pt x="846043" y="186378"/>
                <a:pt x="857250" y="185738"/>
              </a:cubicBezTo>
              <a:cubicBezTo>
                <a:pt x="945239" y="180710"/>
                <a:pt x="1161491" y="177488"/>
                <a:pt x="1223963" y="176213"/>
              </a:cubicBezTo>
              <a:cubicBezTo>
                <a:pt x="1272365" y="166531"/>
                <a:pt x="1227898" y="176449"/>
                <a:pt x="1262063" y="166688"/>
              </a:cubicBezTo>
              <a:cubicBezTo>
                <a:pt x="1268357" y="164890"/>
                <a:pt x="1274844" y="163806"/>
                <a:pt x="1281113" y="161925"/>
              </a:cubicBezTo>
              <a:cubicBezTo>
                <a:pt x="1290730" y="159040"/>
                <a:pt x="1299843" y="154369"/>
                <a:pt x="1309688" y="152400"/>
              </a:cubicBezTo>
              <a:cubicBezTo>
                <a:pt x="1317625" y="150813"/>
                <a:pt x="1325691" y="149768"/>
                <a:pt x="1333500" y="147638"/>
              </a:cubicBezTo>
              <a:cubicBezTo>
                <a:pt x="1343186" y="144996"/>
                <a:pt x="1362075" y="138113"/>
                <a:pt x="1362075" y="138113"/>
              </a:cubicBezTo>
              <a:cubicBezTo>
                <a:pt x="1375538" y="128016"/>
                <a:pt x="1384053" y="124931"/>
                <a:pt x="1390650" y="109538"/>
              </a:cubicBezTo>
              <a:cubicBezTo>
                <a:pt x="1393228" y="103522"/>
                <a:pt x="1393825" y="96838"/>
                <a:pt x="1395413" y="90488"/>
              </a:cubicBezTo>
              <a:cubicBezTo>
                <a:pt x="1393825" y="84138"/>
                <a:pt x="1393228" y="77454"/>
                <a:pt x="1390650" y="71438"/>
              </a:cubicBezTo>
              <a:cubicBezTo>
                <a:pt x="1384167" y="56312"/>
                <a:pt x="1367104" y="42951"/>
                <a:pt x="1352550" y="38100"/>
              </a:cubicBezTo>
              <a:lnTo>
                <a:pt x="1338263" y="33338"/>
              </a:lnTo>
              <a:cubicBezTo>
                <a:pt x="1328738" y="26988"/>
                <a:pt x="1320794" y="17065"/>
                <a:pt x="1309688" y="14288"/>
              </a:cubicBezTo>
              <a:cubicBezTo>
                <a:pt x="1303338" y="12700"/>
                <a:pt x="1296932" y="11323"/>
                <a:pt x="1290638" y="9525"/>
              </a:cubicBezTo>
              <a:cubicBezTo>
                <a:pt x="1242811" y="-4140"/>
                <a:pt x="1316853" y="14890"/>
                <a:pt x="1257300" y="0"/>
              </a:cubicBezTo>
              <a:cubicBezTo>
                <a:pt x="1222375" y="1588"/>
                <a:pt x="1187351" y="1690"/>
                <a:pt x="1152525" y="4763"/>
              </a:cubicBezTo>
              <a:cubicBezTo>
                <a:pt x="1133287" y="6461"/>
                <a:pt x="1114570" y="12155"/>
                <a:pt x="1095375" y="14288"/>
              </a:cubicBezTo>
              <a:lnTo>
                <a:pt x="1052513" y="19050"/>
              </a:lnTo>
              <a:cubicBezTo>
                <a:pt x="787498" y="85311"/>
                <a:pt x="1022371" y="28264"/>
                <a:pt x="271463" y="19050"/>
              </a:cubicBezTo>
              <a:cubicBezTo>
                <a:pt x="266443" y="18988"/>
                <a:pt x="262145" y="14998"/>
                <a:pt x="257175" y="14288"/>
              </a:cubicBezTo>
              <a:cubicBezTo>
                <a:pt x="250889" y="13390"/>
                <a:pt x="245269" y="6351"/>
                <a:pt x="242888" y="4763"/>
              </a:cubicBezTo>
              <a:close/>
            </a:path>
          </a:pathLst>
        </a:custGeom>
        <a:solidFill>
          <a:srgbClr val="FF0000">
            <a:alpha val="2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95250</xdr:colOff>
      <xdr:row>7</xdr:row>
      <xdr:rowOff>314322</xdr:rowOff>
    </xdr:from>
    <xdr:to>
      <xdr:col>9</xdr:col>
      <xdr:colOff>491056</xdr:colOff>
      <xdr:row>8</xdr:row>
      <xdr:rowOff>219072</xdr:rowOff>
    </xdr:to>
    <xdr:sp macro="" textlink="">
      <xdr:nvSpPr>
        <xdr:cNvPr id="9" name="Vrije vorm 8"/>
        <xdr:cNvSpPr/>
      </xdr:nvSpPr>
      <xdr:spPr>
        <a:xfrm>
          <a:off x="8353425" y="771522"/>
          <a:ext cx="1691206" cy="219075"/>
        </a:xfrm>
        <a:custGeom>
          <a:avLst/>
          <a:gdLst>
            <a:gd name="connsiteX0" fmla="*/ 109538 w 1691206"/>
            <a:gd name="connsiteY0" fmla="*/ 0 h 219075"/>
            <a:gd name="connsiteX1" fmla="*/ 109538 w 1691206"/>
            <a:gd name="connsiteY1" fmla="*/ 0 h 219075"/>
            <a:gd name="connsiteX2" fmla="*/ 61913 w 1691206"/>
            <a:gd name="connsiteY2" fmla="*/ 4762 h 219075"/>
            <a:gd name="connsiteX3" fmla="*/ 33338 w 1691206"/>
            <a:gd name="connsiteY3" fmla="*/ 19050 h 219075"/>
            <a:gd name="connsiteX4" fmla="*/ 19050 w 1691206"/>
            <a:gd name="connsiteY4" fmla="*/ 23812 h 219075"/>
            <a:gd name="connsiteX5" fmla="*/ 14288 w 1691206"/>
            <a:gd name="connsiteY5" fmla="*/ 38100 h 219075"/>
            <a:gd name="connsiteX6" fmla="*/ 0 w 1691206"/>
            <a:gd name="connsiteY6" fmla="*/ 66675 h 219075"/>
            <a:gd name="connsiteX7" fmla="*/ 4763 w 1691206"/>
            <a:gd name="connsiteY7" fmla="*/ 138112 h 219075"/>
            <a:gd name="connsiteX8" fmla="*/ 19050 w 1691206"/>
            <a:gd name="connsiteY8" fmla="*/ 161925 h 219075"/>
            <a:gd name="connsiteX9" fmla="*/ 28575 w 1691206"/>
            <a:gd name="connsiteY9" fmla="*/ 176212 h 219075"/>
            <a:gd name="connsiteX10" fmla="*/ 66675 w 1691206"/>
            <a:gd name="connsiteY10" fmla="*/ 195262 h 219075"/>
            <a:gd name="connsiteX11" fmla="*/ 80963 w 1691206"/>
            <a:gd name="connsiteY11" fmla="*/ 204787 h 219075"/>
            <a:gd name="connsiteX12" fmla="*/ 114300 w 1691206"/>
            <a:gd name="connsiteY12" fmla="*/ 209550 h 219075"/>
            <a:gd name="connsiteX13" fmla="*/ 138113 w 1691206"/>
            <a:gd name="connsiteY13" fmla="*/ 214312 h 219075"/>
            <a:gd name="connsiteX14" fmla="*/ 228600 w 1691206"/>
            <a:gd name="connsiteY14" fmla="*/ 209550 h 219075"/>
            <a:gd name="connsiteX15" fmla="*/ 257175 w 1691206"/>
            <a:gd name="connsiteY15" fmla="*/ 204787 h 219075"/>
            <a:gd name="connsiteX16" fmla="*/ 385763 w 1691206"/>
            <a:gd name="connsiteY16" fmla="*/ 200025 h 219075"/>
            <a:gd name="connsiteX17" fmla="*/ 600075 w 1691206"/>
            <a:gd name="connsiteY17" fmla="*/ 190500 h 219075"/>
            <a:gd name="connsiteX18" fmla="*/ 995363 w 1691206"/>
            <a:gd name="connsiteY18" fmla="*/ 200025 h 219075"/>
            <a:gd name="connsiteX19" fmla="*/ 1228725 w 1691206"/>
            <a:gd name="connsiteY19" fmla="*/ 209550 h 219075"/>
            <a:gd name="connsiteX20" fmla="*/ 1390650 w 1691206"/>
            <a:gd name="connsiteY20" fmla="*/ 214312 h 219075"/>
            <a:gd name="connsiteX21" fmla="*/ 1438275 w 1691206"/>
            <a:gd name="connsiteY21" fmla="*/ 219075 h 219075"/>
            <a:gd name="connsiteX22" fmla="*/ 1566863 w 1691206"/>
            <a:gd name="connsiteY22" fmla="*/ 209550 h 219075"/>
            <a:gd name="connsiteX23" fmla="*/ 1595438 w 1691206"/>
            <a:gd name="connsiteY23" fmla="*/ 200025 h 219075"/>
            <a:gd name="connsiteX24" fmla="*/ 1609725 w 1691206"/>
            <a:gd name="connsiteY24" fmla="*/ 195262 h 219075"/>
            <a:gd name="connsiteX25" fmla="*/ 1638300 w 1691206"/>
            <a:gd name="connsiteY25" fmla="*/ 176212 h 219075"/>
            <a:gd name="connsiteX26" fmla="*/ 1671638 w 1691206"/>
            <a:gd name="connsiteY26" fmla="*/ 157162 h 219075"/>
            <a:gd name="connsiteX27" fmla="*/ 1690688 w 1691206"/>
            <a:gd name="connsiteY27" fmla="*/ 128587 h 219075"/>
            <a:gd name="connsiteX28" fmla="*/ 1685925 w 1691206"/>
            <a:gd name="connsiteY28" fmla="*/ 114300 h 219075"/>
            <a:gd name="connsiteX29" fmla="*/ 1681163 w 1691206"/>
            <a:gd name="connsiteY29" fmla="*/ 95250 h 219075"/>
            <a:gd name="connsiteX30" fmla="*/ 1666875 w 1691206"/>
            <a:gd name="connsiteY30" fmla="*/ 85725 h 219075"/>
            <a:gd name="connsiteX31" fmla="*/ 1647825 w 1691206"/>
            <a:gd name="connsiteY31" fmla="*/ 71437 h 219075"/>
            <a:gd name="connsiteX32" fmla="*/ 1628775 w 1691206"/>
            <a:gd name="connsiteY32" fmla="*/ 52387 h 219075"/>
            <a:gd name="connsiteX33" fmla="*/ 1566863 w 1691206"/>
            <a:gd name="connsiteY33" fmla="*/ 28575 h 219075"/>
            <a:gd name="connsiteX34" fmla="*/ 1552575 w 1691206"/>
            <a:gd name="connsiteY34" fmla="*/ 23812 h 219075"/>
            <a:gd name="connsiteX35" fmla="*/ 1500188 w 1691206"/>
            <a:gd name="connsiteY35" fmla="*/ 14287 h 219075"/>
            <a:gd name="connsiteX36" fmla="*/ 1290638 w 1691206"/>
            <a:gd name="connsiteY36" fmla="*/ 19050 h 219075"/>
            <a:gd name="connsiteX37" fmla="*/ 1223963 w 1691206"/>
            <a:gd name="connsiteY37" fmla="*/ 28575 h 219075"/>
            <a:gd name="connsiteX38" fmla="*/ 1147763 w 1691206"/>
            <a:gd name="connsiteY38" fmla="*/ 33337 h 219075"/>
            <a:gd name="connsiteX39" fmla="*/ 1100138 w 1691206"/>
            <a:gd name="connsiteY39" fmla="*/ 38100 h 219075"/>
            <a:gd name="connsiteX40" fmla="*/ 576263 w 1691206"/>
            <a:gd name="connsiteY40" fmla="*/ 33337 h 219075"/>
            <a:gd name="connsiteX41" fmla="*/ 561975 w 1691206"/>
            <a:gd name="connsiteY41" fmla="*/ 28575 h 219075"/>
            <a:gd name="connsiteX42" fmla="*/ 509588 w 1691206"/>
            <a:gd name="connsiteY42" fmla="*/ 23812 h 219075"/>
            <a:gd name="connsiteX43" fmla="*/ 433388 w 1691206"/>
            <a:gd name="connsiteY43" fmla="*/ 14287 h 219075"/>
            <a:gd name="connsiteX44" fmla="*/ 109538 w 1691206"/>
            <a:gd name="connsiteY44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</a:cxnLst>
          <a:rect l="l" t="t" r="r" b="b"/>
          <a:pathLst>
            <a:path w="1691206" h="219075">
              <a:moveTo>
                <a:pt x="109538" y="0"/>
              </a:moveTo>
              <a:lnTo>
                <a:pt x="109538" y="0"/>
              </a:lnTo>
              <a:cubicBezTo>
                <a:pt x="93663" y="1587"/>
                <a:pt x="77682" y="2336"/>
                <a:pt x="61913" y="4762"/>
              </a:cubicBezTo>
              <a:cubicBezTo>
                <a:pt x="44621" y="7422"/>
                <a:pt x="49036" y="11201"/>
                <a:pt x="33338" y="19050"/>
              </a:cubicBezTo>
              <a:cubicBezTo>
                <a:pt x="28848" y="21295"/>
                <a:pt x="23813" y="22225"/>
                <a:pt x="19050" y="23812"/>
              </a:cubicBezTo>
              <a:cubicBezTo>
                <a:pt x="17463" y="28575"/>
                <a:pt x="16533" y="33610"/>
                <a:pt x="14288" y="38100"/>
              </a:cubicBezTo>
              <a:cubicBezTo>
                <a:pt x="-4180" y="75037"/>
                <a:pt x="11975" y="30754"/>
                <a:pt x="0" y="66675"/>
              </a:cubicBezTo>
              <a:cubicBezTo>
                <a:pt x="1588" y="90487"/>
                <a:pt x="83" y="114710"/>
                <a:pt x="4763" y="138112"/>
              </a:cubicBezTo>
              <a:cubicBezTo>
                <a:pt x="6578" y="147189"/>
                <a:pt x="14144" y="154075"/>
                <a:pt x="19050" y="161925"/>
              </a:cubicBezTo>
              <a:cubicBezTo>
                <a:pt x="22083" y="166779"/>
                <a:pt x="24528" y="172165"/>
                <a:pt x="28575" y="176212"/>
              </a:cubicBezTo>
              <a:cubicBezTo>
                <a:pt x="39609" y="187245"/>
                <a:pt x="53032" y="188441"/>
                <a:pt x="66675" y="195262"/>
              </a:cubicBezTo>
              <a:cubicBezTo>
                <a:pt x="71795" y="197822"/>
                <a:pt x="75480" y="203142"/>
                <a:pt x="80963" y="204787"/>
              </a:cubicBezTo>
              <a:cubicBezTo>
                <a:pt x="91715" y="208013"/>
                <a:pt x="103228" y="207705"/>
                <a:pt x="114300" y="209550"/>
              </a:cubicBezTo>
              <a:cubicBezTo>
                <a:pt x="122285" y="210881"/>
                <a:pt x="130175" y="212725"/>
                <a:pt x="138113" y="214312"/>
              </a:cubicBezTo>
              <a:cubicBezTo>
                <a:pt x="168275" y="212725"/>
                <a:pt x="198492" y="211959"/>
                <a:pt x="228600" y="209550"/>
              </a:cubicBezTo>
              <a:cubicBezTo>
                <a:pt x="238226" y="208780"/>
                <a:pt x="247536" y="205371"/>
                <a:pt x="257175" y="204787"/>
              </a:cubicBezTo>
              <a:cubicBezTo>
                <a:pt x="299988" y="202192"/>
                <a:pt x="342900" y="201612"/>
                <a:pt x="385763" y="200025"/>
              </a:cubicBezTo>
              <a:cubicBezTo>
                <a:pt x="469690" y="192394"/>
                <a:pt x="489102" y="189551"/>
                <a:pt x="600075" y="190500"/>
              </a:cubicBezTo>
              <a:cubicBezTo>
                <a:pt x="731871" y="191627"/>
                <a:pt x="995363" y="200025"/>
                <a:pt x="995363" y="200025"/>
              </a:cubicBezTo>
              <a:cubicBezTo>
                <a:pt x="1095488" y="214327"/>
                <a:pt x="1012939" y="203871"/>
                <a:pt x="1228725" y="209550"/>
              </a:cubicBezTo>
              <a:lnTo>
                <a:pt x="1390650" y="214312"/>
              </a:lnTo>
              <a:cubicBezTo>
                <a:pt x="1406525" y="215900"/>
                <a:pt x="1422321" y="219075"/>
                <a:pt x="1438275" y="219075"/>
              </a:cubicBezTo>
              <a:cubicBezTo>
                <a:pt x="1516596" y="219075"/>
                <a:pt x="1514433" y="218287"/>
                <a:pt x="1566863" y="209550"/>
              </a:cubicBezTo>
              <a:lnTo>
                <a:pt x="1595438" y="200025"/>
              </a:lnTo>
              <a:cubicBezTo>
                <a:pt x="1600200" y="198437"/>
                <a:pt x="1605548" y="198047"/>
                <a:pt x="1609725" y="195262"/>
              </a:cubicBezTo>
              <a:cubicBezTo>
                <a:pt x="1619250" y="188912"/>
                <a:pt x="1628061" y="181332"/>
                <a:pt x="1638300" y="176212"/>
              </a:cubicBezTo>
              <a:cubicBezTo>
                <a:pt x="1662470" y="164127"/>
                <a:pt x="1651443" y="170625"/>
                <a:pt x="1671638" y="157162"/>
              </a:cubicBezTo>
              <a:cubicBezTo>
                <a:pt x="1677988" y="147637"/>
                <a:pt x="1694309" y="139447"/>
                <a:pt x="1690688" y="128587"/>
              </a:cubicBezTo>
              <a:cubicBezTo>
                <a:pt x="1689100" y="123825"/>
                <a:pt x="1687304" y="119127"/>
                <a:pt x="1685925" y="114300"/>
              </a:cubicBezTo>
              <a:cubicBezTo>
                <a:pt x="1684127" y="108006"/>
                <a:pt x="1684794" y="100696"/>
                <a:pt x="1681163" y="95250"/>
              </a:cubicBezTo>
              <a:cubicBezTo>
                <a:pt x="1677988" y="90487"/>
                <a:pt x="1671533" y="89052"/>
                <a:pt x="1666875" y="85725"/>
              </a:cubicBezTo>
              <a:cubicBezTo>
                <a:pt x="1660416" y="81111"/>
                <a:pt x="1653799" y="76664"/>
                <a:pt x="1647825" y="71437"/>
              </a:cubicBezTo>
              <a:cubicBezTo>
                <a:pt x="1641067" y="65523"/>
                <a:pt x="1636247" y="57368"/>
                <a:pt x="1628775" y="52387"/>
              </a:cubicBezTo>
              <a:cubicBezTo>
                <a:pt x="1593625" y="28954"/>
                <a:pt x="1598789" y="36557"/>
                <a:pt x="1566863" y="28575"/>
              </a:cubicBezTo>
              <a:cubicBezTo>
                <a:pt x="1561993" y="27357"/>
                <a:pt x="1557498" y="24797"/>
                <a:pt x="1552575" y="23812"/>
              </a:cubicBezTo>
              <a:cubicBezTo>
                <a:pt x="1467267" y="6750"/>
                <a:pt x="1556654" y="28405"/>
                <a:pt x="1500188" y="14287"/>
              </a:cubicBezTo>
              <a:lnTo>
                <a:pt x="1290638" y="19050"/>
              </a:lnTo>
              <a:cubicBezTo>
                <a:pt x="1242724" y="20893"/>
                <a:pt x="1265337" y="24814"/>
                <a:pt x="1223963" y="28575"/>
              </a:cubicBezTo>
              <a:cubicBezTo>
                <a:pt x="1198618" y="30879"/>
                <a:pt x="1173138" y="31385"/>
                <a:pt x="1147763" y="33337"/>
              </a:cubicBezTo>
              <a:cubicBezTo>
                <a:pt x="1131856" y="34561"/>
                <a:pt x="1116013" y="36512"/>
                <a:pt x="1100138" y="38100"/>
              </a:cubicBezTo>
              <a:lnTo>
                <a:pt x="576263" y="33337"/>
              </a:lnTo>
              <a:cubicBezTo>
                <a:pt x="571244" y="33248"/>
                <a:pt x="566945" y="29285"/>
                <a:pt x="561975" y="28575"/>
              </a:cubicBezTo>
              <a:cubicBezTo>
                <a:pt x="544617" y="26095"/>
                <a:pt x="527015" y="25748"/>
                <a:pt x="509588" y="23812"/>
              </a:cubicBezTo>
              <a:cubicBezTo>
                <a:pt x="477044" y="20196"/>
                <a:pt x="468166" y="16219"/>
                <a:pt x="433388" y="14287"/>
              </a:cubicBezTo>
              <a:cubicBezTo>
                <a:pt x="304315" y="7116"/>
                <a:pt x="163513" y="2381"/>
                <a:pt x="109538" y="0"/>
              </a:cubicBezTo>
              <a:close/>
            </a:path>
          </a:pathLst>
        </a:custGeom>
        <a:solidFill>
          <a:srgbClr val="FF0000">
            <a:alpha val="2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nl-BE" sz="1100"/>
        </a:p>
      </xdr:txBody>
    </xdr:sp>
    <xdr:clientData/>
  </xdr:twoCellAnchor>
  <xdr:twoCellAnchor>
    <xdr:from>
      <xdr:col>5</xdr:col>
      <xdr:colOff>1952625</xdr:colOff>
      <xdr:row>5</xdr:row>
      <xdr:rowOff>28575</xdr:rowOff>
    </xdr:from>
    <xdr:to>
      <xdr:col>7</xdr:col>
      <xdr:colOff>204789</xdr:colOff>
      <xdr:row>7</xdr:row>
      <xdr:rowOff>314323</xdr:rowOff>
    </xdr:to>
    <xdr:cxnSp macro="">
      <xdr:nvCxnSpPr>
        <xdr:cNvPr id="14" name="Rechte verbindingslijn met pijl 13"/>
        <xdr:cNvCxnSpPr/>
      </xdr:nvCxnSpPr>
      <xdr:spPr>
        <a:xfrm flipH="1" flipV="1">
          <a:off x="7419975" y="2124075"/>
          <a:ext cx="909639" cy="742948"/>
        </a:xfrm>
        <a:prstGeom prst="straightConnector1">
          <a:avLst/>
        </a:prstGeom>
        <a:ln w="12700">
          <a:solidFill>
            <a:srgbClr val="FF99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609600</xdr:colOff>
      <xdr:row>4</xdr:row>
      <xdr:rowOff>333375</xdr:rowOff>
    </xdr:from>
    <xdr:ext cx="1841786" cy="311496"/>
    <xdr:sp macro="" textlink="">
      <xdr:nvSpPr>
        <xdr:cNvPr id="17" name="Tekstvak 16"/>
        <xdr:cNvSpPr txBox="1"/>
      </xdr:nvSpPr>
      <xdr:spPr>
        <a:xfrm>
          <a:off x="6076950" y="1800225"/>
          <a:ext cx="184178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400" b="1">
              <a:solidFill>
                <a:srgbClr val="FF9999"/>
              </a:solidFill>
            </a:rPr>
            <a:t>verplichte invulvelden</a:t>
          </a:r>
        </a:p>
      </xdr:txBody>
    </xdr:sp>
    <xdr:clientData/>
  </xdr:oneCellAnchor>
  <xdr:twoCellAnchor>
    <xdr:from>
      <xdr:col>1</xdr:col>
      <xdr:colOff>1438274</xdr:colOff>
      <xdr:row>0</xdr:row>
      <xdr:rowOff>73582</xdr:rowOff>
    </xdr:from>
    <xdr:to>
      <xdr:col>2</xdr:col>
      <xdr:colOff>409574</xdr:colOff>
      <xdr:row>2</xdr:row>
      <xdr:rowOff>406957</xdr:rowOff>
    </xdr:to>
    <xdr:cxnSp macro="">
      <xdr:nvCxnSpPr>
        <xdr:cNvPr id="20" name="Rechte verbindingslijn met pijl 19"/>
        <xdr:cNvCxnSpPr/>
      </xdr:nvCxnSpPr>
      <xdr:spPr>
        <a:xfrm flipV="1">
          <a:off x="1619249" y="73582"/>
          <a:ext cx="619125" cy="790575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1511839</xdr:colOff>
      <xdr:row>0</xdr:row>
      <xdr:rowOff>0</xdr:rowOff>
    </xdr:from>
    <xdr:ext cx="264560" cy="871905"/>
    <xdr:sp macro="" textlink="">
      <xdr:nvSpPr>
        <xdr:cNvPr id="25" name="Tekstvak 24"/>
        <xdr:cNvSpPr txBox="1"/>
      </xdr:nvSpPr>
      <xdr:spPr>
        <a:xfrm rot="18504182">
          <a:off x="1389141" y="303673"/>
          <a:ext cx="8719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 b="1">
              <a:solidFill>
                <a:sysClr val="windowText" lastClr="000000"/>
              </a:solidFill>
            </a:rPr>
            <a:t>nerfrichting</a:t>
          </a:r>
          <a:endParaRPr lang="nl-BE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1404938</xdr:colOff>
      <xdr:row>5</xdr:row>
      <xdr:rowOff>19050</xdr:rowOff>
    </xdr:from>
    <xdr:to>
      <xdr:col>5</xdr:col>
      <xdr:colOff>1057275</xdr:colOff>
      <xdr:row>8</xdr:row>
      <xdr:rowOff>42863</xdr:rowOff>
    </xdr:to>
    <xdr:cxnSp macro="">
      <xdr:nvCxnSpPr>
        <xdr:cNvPr id="31" name="Rechte verbindingslijn met pijl 30"/>
        <xdr:cNvCxnSpPr/>
      </xdr:nvCxnSpPr>
      <xdr:spPr>
        <a:xfrm flipV="1">
          <a:off x="4043363" y="2114550"/>
          <a:ext cx="2281237" cy="795338"/>
        </a:xfrm>
        <a:prstGeom prst="straightConnector1">
          <a:avLst/>
        </a:prstGeom>
        <a:ln w="12700">
          <a:solidFill>
            <a:srgbClr val="FF99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8003</xdr:colOff>
      <xdr:row>0</xdr:row>
      <xdr:rowOff>133351</xdr:rowOff>
    </xdr:from>
    <xdr:to>
      <xdr:col>1</xdr:col>
      <xdr:colOff>956398</xdr:colOff>
      <xdr:row>2</xdr:row>
      <xdr:rowOff>228601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8" y="133351"/>
          <a:ext cx="948395" cy="552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tuklijst" displayName="Stuklijst" ref="B12:L200" totalsRowShown="0" headerRowDxfId="59" dataDxfId="58">
  <autoFilter ref="B12:L2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Materiaal" dataDxfId="57"/>
    <tableColumn id="10" name="Dikte (mm)" dataDxfId="56"/>
    <tableColumn id="11" name="Kwaliteit/variant" dataDxfId="55"/>
    <tableColumn id="13" name="Etiket" dataDxfId="54"/>
    <tableColumn id="12" name="Plaatcode" dataDxfId="53">
      <calculatedColumnFormula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calculatedColumnFormula>
    </tableColumn>
    <tableColumn id="4" name="Nerf" dataDxfId="52"/>
    <tableColumn id="5" name="Lengte (mm)" dataDxfId="51"/>
    <tableColumn id="6" name="Breedte (mm)" dataDxfId="50"/>
    <tableColumn id="7" name="Aantal" dataDxfId="49"/>
    <tableColumn id="8" name="Referentie" dataDxfId="48"/>
    <tableColumn id="9" name="Opmerking" dataDxfId="47"/>
  </tableColumns>
  <tableStyleInfo name="TableStyleLight8 2" showFirstColumn="0" showLastColumn="0" showRowStripes="1" showColumnStripes="0"/>
</table>
</file>

<file path=xl/tables/table2.xml><?xml version="1.0" encoding="utf-8"?>
<table xmlns="http://schemas.openxmlformats.org/spreadsheetml/2006/main" id="8" name="Tabel8" displayName="Tabel8" ref="N12:N13" totalsRowShown="0" headerRowDxfId="46" dataDxfId="45">
  <autoFilter ref="N12:N13">
    <filterColumn colId="0" hiddenButton="1"/>
  </autoFilter>
  <tableColumns count="1">
    <tableColumn id="1" name="Indicatieve zaagkost" dataDxfId="44">
      <calculatedColumnFormula>P16 &amp;" (*)"</calculatedColumnFormula>
    </tableColumn>
  </tableColumns>
  <tableStyleInfo name="TableStyleLight8 2" showFirstColumn="0" showLastColumn="0" showRowStripes="1" showColumnStripes="0"/>
</table>
</file>

<file path=xl/tables/table3.xml><?xml version="1.0" encoding="utf-8"?>
<table xmlns="http://schemas.openxmlformats.org/spreadsheetml/2006/main" id="1" name="Materiaal" displayName="Materiaal" ref="B1:B6" totalsRowShown="0" headerRowDxfId="43" dataDxfId="42">
  <autoFilter ref="B1:B6"/>
  <tableColumns count="1">
    <tableColumn id="1" name="Materiaalkeuze" dataDxfId="41"/>
  </tableColumns>
  <tableStyleInfo name="TableStyleLight8 2" showFirstColumn="0" showLastColumn="0" showRowStripes="1" showColumnStripes="0"/>
</table>
</file>

<file path=xl/tables/table4.xml><?xml version="1.0" encoding="utf-8"?>
<table xmlns="http://schemas.openxmlformats.org/spreadsheetml/2006/main" id="4" name="Binderholz" displayName="Binderholz" ref="B9:E13" totalsRowShown="0" headerRowDxfId="40" dataDxfId="39">
  <autoFilter ref="B9:E13">
    <filterColumn colId="0" hiddenButton="1"/>
    <filterColumn colId="1" hiddenButton="1"/>
    <filterColumn colId="2" hiddenButton="1"/>
    <filterColumn colId="3" hiddenButton="1"/>
  </autoFilter>
  <tableColumns count="4">
    <tableColumn id="1" name="12" dataDxfId="38"/>
    <tableColumn id="2" name="19" dataDxfId="37"/>
    <tableColumn id="3" name="27" dataDxfId="36"/>
    <tableColumn id="4" name="40" dataDxfId="35"/>
  </tableColumns>
  <tableStyleInfo name="TableStyleLight8 2" showFirstColumn="0" showLastColumn="0" showRowStripes="1" showColumnStripes="0"/>
</table>
</file>

<file path=xl/tables/table5.xml><?xml version="1.0" encoding="utf-8"?>
<table xmlns="http://schemas.openxmlformats.org/spreadsheetml/2006/main" id="3" name="Rubberwood" displayName="Rubberwood" ref="B16:I17" totalsRowShown="0" headerRowDxfId="34" dataDxfId="33">
  <autoFilter ref="B16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15" dataDxfId="32"/>
    <tableColumn id="2" name="18" dataDxfId="31"/>
    <tableColumn id="3" name="22" dataDxfId="30"/>
    <tableColumn id="4" name="30" dataDxfId="29"/>
    <tableColumn id="5" name="33" dataDxfId="28"/>
    <tableColumn id="6" name="40" dataDxfId="27"/>
    <tableColumn id="7" name="44" dataDxfId="26"/>
    <tableColumn id="9" name="56" dataDxfId="25"/>
  </tableColumns>
  <tableStyleInfo name="TableStyleLight8 2" showFirstColumn="0" showLastColumn="0" showRowStripes="1" showColumnStripes="0"/>
</table>
</file>

<file path=xl/tables/table6.xml><?xml version="1.0" encoding="utf-8"?>
<table xmlns="http://schemas.openxmlformats.org/spreadsheetml/2006/main" id="5" name="Eik" displayName="Eik" ref="B20:I21" totalsRowShown="0" headerRowDxfId="24" dataDxfId="23">
  <autoFilter ref="B20:I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18" dataDxfId="22"/>
    <tableColumn id="2" name="22" dataDxfId="21"/>
    <tableColumn id="3" name="30" dataDxfId="20"/>
    <tableColumn id="4" name="33" dataDxfId="19"/>
    <tableColumn id="5" name="40" dataDxfId="18"/>
    <tableColumn id="6" name="44" dataDxfId="17"/>
    <tableColumn id="7" name="51" dataDxfId="16"/>
    <tableColumn id="8" name="56" dataDxfId="15"/>
  </tableColumns>
  <tableStyleInfo name="TableStyleLight8 2" showFirstColumn="0" showLastColumn="0" showRowStripes="1" showColumnStripes="0"/>
</table>
</file>

<file path=xl/tables/table7.xml><?xml version="1.0" encoding="utf-8"?>
<table xmlns="http://schemas.openxmlformats.org/spreadsheetml/2006/main" id="6" name="Mtx" displayName="Mtx" ref="B24:H28" totalsRowShown="0" headerRowDxfId="14" dataDxfId="13">
  <autoFilter ref="B24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4" dataDxfId="12"/>
    <tableColumn id="2" name="9" dataDxfId="11"/>
    <tableColumn id="3" name="12" dataDxfId="10"/>
    <tableColumn id="4" name="15" dataDxfId="9"/>
    <tableColumn id="5" name="18" dataDxfId="8"/>
    <tableColumn id="6" name="21" dataDxfId="7"/>
    <tableColumn id="7" name="25" dataDxfId="6"/>
  </tableColumns>
  <tableStyleInfo name="TableStyleLight8 2" showFirstColumn="0" showLastColumn="0" showRowStripes="1" showColumnStripes="0"/>
</table>
</file>

<file path=xl/tables/table8.xml><?xml version="1.0" encoding="utf-8"?>
<table xmlns="http://schemas.openxmlformats.org/spreadsheetml/2006/main" id="7" name="Mdf" displayName="Mdf" ref="B31:E33" totalsRowShown="0" headerRowDxfId="5" dataDxfId="4">
  <autoFilter ref="B31:E33">
    <filterColumn colId="0" hiddenButton="1"/>
    <filterColumn colId="1" hiddenButton="1"/>
    <filterColumn colId="2" hiddenButton="1"/>
    <filterColumn colId="3" hiddenButton="1"/>
  </autoFilter>
  <tableColumns count="4">
    <tableColumn id="1" name="9" dataDxfId="3"/>
    <tableColumn id="2" name="12" dataDxfId="2"/>
    <tableColumn id="3" name="15" dataDxfId="1"/>
    <tableColumn id="4" name="18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0000">
            <a:alpha val="25098"/>
          </a:srgbClr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W300"/>
  <sheetViews>
    <sheetView tabSelected="1" zoomScaleNormal="100" workbookViewId="0">
      <selection activeCell="S9" sqref="S9"/>
    </sheetView>
  </sheetViews>
  <sheetFormatPr defaultRowHeight="18" customHeight="1" x14ac:dyDescent="0.25"/>
  <cols>
    <col min="1" max="1" width="2.7109375" style="1" customWidth="1"/>
    <col min="2" max="2" width="24.7109375" style="1" customWidth="1"/>
    <col min="3" max="3" width="12.7109375" style="25" customWidth="1"/>
    <col min="4" max="4" width="28.7109375" style="1" customWidth="1"/>
    <col min="5" max="5" width="10.7109375" style="1" customWidth="1"/>
    <col min="6" max="6" width="30.7109375" style="2" customWidth="1"/>
    <col min="7" max="7" width="9.140625" style="1"/>
    <col min="8" max="9" width="15.7109375" style="1" customWidth="1"/>
    <col min="10" max="10" width="9.140625" style="1"/>
    <col min="11" max="11" width="12.7109375" style="1" customWidth="1"/>
    <col min="12" max="12" width="13" style="1" customWidth="1"/>
    <col min="13" max="13" width="9.140625" style="4"/>
    <col min="14" max="14" width="30.7109375" style="4" customWidth="1"/>
    <col min="15" max="15" width="43.140625" style="4" hidden="1" customWidth="1"/>
    <col min="16" max="18" width="0" style="4" hidden="1" customWidth="1"/>
    <col min="19" max="23" width="9.140625" style="4"/>
    <col min="24" max="16384" width="9.140625" style="1"/>
  </cols>
  <sheetData>
    <row r="1" spans="2:18" s="4" customFormat="1" ht="18" customHeight="1" thickBot="1" x14ac:dyDescent="0.3">
      <c r="C1" s="21"/>
      <c r="F1" s="5"/>
    </row>
    <row r="2" spans="2:18" s="4" customFormat="1" ht="18" customHeight="1" thickBot="1" x14ac:dyDescent="0.3">
      <c r="C2" s="21"/>
      <c r="D2" s="6" t="s">
        <v>40</v>
      </c>
      <c r="F2" s="5"/>
      <c r="H2" s="47" t="s">
        <v>44</v>
      </c>
      <c r="I2" s="48"/>
      <c r="J2" s="5"/>
    </row>
    <row r="3" spans="2:18" s="4" customFormat="1" ht="39.950000000000003" customHeight="1" x14ac:dyDescent="0.25">
      <c r="C3" s="21"/>
      <c r="D3" s="41" t="s">
        <v>46</v>
      </c>
      <c r="E3" s="42"/>
      <c r="F3" s="43"/>
      <c r="G3" s="7"/>
      <c r="H3" s="41" t="s">
        <v>43</v>
      </c>
      <c r="I3" s="42"/>
      <c r="J3" s="42"/>
      <c r="K3" s="42"/>
      <c r="L3" s="43"/>
    </row>
    <row r="4" spans="2:18" s="4" customFormat="1" ht="39.950000000000003" customHeight="1" thickBot="1" x14ac:dyDescent="0.3">
      <c r="C4" s="21"/>
      <c r="D4" s="38" t="s">
        <v>48</v>
      </c>
      <c r="E4" s="39"/>
      <c r="F4" s="40"/>
      <c r="G4" s="7"/>
      <c r="H4" s="49" t="s">
        <v>41</v>
      </c>
      <c r="I4" s="50"/>
      <c r="J4" s="50"/>
      <c r="K4" s="50"/>
      <c r="L4" s="51"/>
    </row>
    <row r="5" spans="2:18" s="4" customFormat="1" ht="50.1" customHeight="1" thickBot="1" x14ac:dyDescent="0.3">
      <c r="C5" s="21"/>
      <c r="D5" s="8"/>
      <c r="E5" s="8"/>
      <c r="F5" s="9"/>
      <c r="G5" s="8"/>
      <c r="H5" s="44" t="s">
        <v>42</v>
      </c>
      <c r="I5" s="45"/>
      <c r="J5" s="45"/>
      <c r="K5" s="45"/>
      <c r="L5" s="46"/>
    </row>
    <row r="6" spans="2:18" s="4" customFormat="1" ht="18" customHeight="1" thickBot="1" x14ac:dyDescent="0.3">
      <c r="C6" s="21"/>
      <c r="F6" s="5"/>
    </row>
    <row r="7" spans="2:18" s="4" customFormat="1" ht="18" customHeight="1" thickBot="1" x14ac:dyDescent="0.3">
      <c r="B7" s="10" t="s">
        <v>18</v>
      </c>
      <c r="C7" s="21"/>
      <c r="F7" s="5"/>
    </row>
    <row r="8" spans="2:18" s="4" customFormat="1" ht="24.95" customHeight="1" x14ac:dyDescent="0.25">
      <c r="B8" s="11" t="s">
        <v>6</v>
      </c>
      <c r="C8" s="22" t="s">
        <v>15</v>
      </c>
      <c r="D8" s="12" t="s">
        <v>63</v>
      </c>
      <c r="E8" s="12" t="s">
        <v>0</v>
      </c>
      <c r="F8" s="12" t="s">
        <v>16</v>
      </c>
      <c r="G8" s="12" t="s">
        <v>45</v>
      </c>
      <c r="H8" s="12" t="s">
        <v>27</v>
      </c>
      <c r="I8" s="12" t="s">
        <v>26</v>
      </c>
      <c r="J8" s="12" t="s">
        <v>8</v>
      </c>
      <c r="K8" s="12" t="s">
        <v>47</v>
      </c>
      <c r="L8" s="13" t="s">
        <v>10</v>
      </c>
    </row>
    <row r="9" spans="2:18" s="4" customFormat="1" ht="18" customHeight="1" thickBot="1" x14ac:dyDescent="0.3">
      <c r="B9" s="14" t="s">
        <v>1</v>
      </c>
      <c r="C9" s="23">
        <v>27</v>
      </c>
      <c r="D9" s="15" t="s">
        <v>50</v>
      </c>
      <c r="E9" s="15" t="s">
        <v>17</v>
      </c>
      <c r="F9" s="16" t="s">
        <v>21</v>
      </c>
      <c r="G9" s="15" t="s">
        <v>20</v>
      </c>
      <c r="H9" s="15">
        <v>1400</v>
      </c>
      <c r="I9" s="15">
        <v>340</v>
      </c>
      <c r="J9" s="15">
        <v>5</v>
      </c>
      <c r="K9" s="15" t="s">
        <v>39</v>
      </c>
      <c r="L9" s="17"/>
    </row>
    <row r="10" spans="2:18" s="4" customFormat="1" ht="18" customHeight="1" thickBot="1" x14ac:dyDescent="0.3">
      <c r="C10" s="21"/>
      <c r="F10" s="5"/>
    </row>
    <row r="11" spans="2:18" s="4" customFormat="1" ht="18" customHeight="1" thickBot="1" x14ac:dyDescent="0.3">
      <c r="B11" s="10" t="s">
        <v>19</v>
      </c>
      <c r="C11" s="21"/>
      <c r="F11" s="5"/>
    </row>
    <row r="12" spans="2:18" s="4" customFormat="1" ht="24.95" customHeight="1" x14ac:dyDescent="0.25">
      <c r="B12" s="20" t="s">
        <v>6</v>
      </c>
      <c r="C12" s="24" t="s">
        <v>15</v>
      </c>
      <c r="D12" s="20" t="s">
        <v>63</v>
      </c>
      <c r="E12" s="20" t="s">
        <v>0</v>
      </c>
      <c r="F12" s="20" t="s">
        <v>16</v>
      </c>
      <c r="G12" s="20" t="s">
        <v>7</v>
      </c>
      <c r="H12" s="20" t="s">
        <v>27</v>
      </c>
      <c r="I12" s="20" t="s">
        <v>26</v>
      </c>
      <c r="J12" s="20" t="s">
        <v>8</v>
      </c>
      <c r="K12" s="20" t="s">
        <v>9</v>
      </c>
      <c r="L12" s="20" t="s">
        <v>10</v>
      </c>
      <c r="N12" s="4" t="s">
        <v>68</v>
      </c>
    </row>
    <row r="13" spans="2:18" ht="18" customHeight="1" x14ac:dyDescent="0.25">
      <c r="B13" s="26"/>
      <c r="C13" s="27"/>
      <c r="D13" s="26"/>
      <c r="E13" s="26"/>
      <c r="F13" s="18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" s="26"/>
      <c r="H13" s="26"/>
      <c r="I13" s="26"/>
      <c r="J13" s="26"/>
      <c r="K13" s="26"/>
      <c r="L13" s="26"/>
      <c r="M13" s="20" t="s">
        <v>69</v>
      </c>
      <c r="N13" s="20" t="e">
        <f>P16 &amp;" (*)"</f>
        <v>#DIV/0!</v>
      </c>
      <c r="O13" s="4" t="s">
        <v>64</v>
      </c>
      <c r="P13" s="4">
        <f>SUMPRODUCT(Stuklijst[Lengte (mm)],Stuklijst[Breedte (mm)],Stuklijst[Aantal])/1000000</f>
        <v>0</v>
      </c>
      <c r="Q13" s="4">
        <f>P13</f>
        <v>0</v>
      </c>
      <c r="R13" s="4">
        <f>P13*1.6</f>
        <v>0</v>
      </c>
    </row>
    <row r="14" spans="2:18" ht="18" customHeight="1" x14ac:dyDescent="0.25">
      <c r="B14" s="26"/>
      <c r="C14" s="27"/>
      <c r="D14" s="26"/>
      <c r="E14" s="26"/>
      <c r="F1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" s="26"/>
      <c r="H14" s="26"/>
      <c r="I14" s="26"/>
      <c r="J14" s="26"/>
      <c r="K14" s="26"/>
      <c r="L14" s="26"/>
      <c r="N14" s="37" t="s">
        <v>70</v>
      </c>
      <c r="O14" s="4" t="s">
        <v>65</v>
      </c>
      <c r="P14" s="4">
        <f>SUMPRODUCT(VALUE(Stuklijst[Dikte (mm)]),Stuklijst[Lengte (mm)], Stuklijst[Breedte (mm)],Stuklijst[Aantal])/1000000000</f>
        <v>0</v>
      </c>
      <c r="Q14" s="4">
        <f>P14</f>
        <v>0</v>
      </c>
      <c r="R14" s="4">
        <f>P14*1.6</f>
        <v>0</v>
      </c>
    </row>
    <row r="15" spans="2:18" ht="18" customHeight="1" x14ac:dyDescent="0.25">
      <c r="B15" s="26"/>
      <c r="C15" s="27"/>
      <c r="D15" s="26"/>
      <c r="E15" s="26"/>
      <c r="F1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" s="26"/>
      <c r="H15" s="26"/>
      <c r="I15" s="26"/>
      <c r="J15" s="26"/>
      <c r="K15" s="26"/>
      <c r="L15" s="26"/>
      <c r="N15" s="37"/>
      <c r="O15" s="4" t="s">
        <v>66</v>
      </c>
      <c r="P15" s="4">
        <f>((0.5*((2*SUMPRODUCT(Stuklijst[Lengte (mm)],Stuklijst[Aantal]))+(2*SUMPRODUCT(Stuklijst[Breedte (mm)],Stuklijst[Aantal]))))+(P13*2))/1000</f>
        <v>0</v>
      </c>
      <c r="Q15" s="4">
        <f>(P15*0.8)+(2*P13)</f>
        <v>0</v>
      </c>
      <c r="R15" s="4">
        <f>P15+(2.5*P13)</f>
        <v>0</v>
      </c>
    </row>
    <row r="16" spans="2:18" ht="18" customHeight="1" x14ac:dyDescent="0.25">
      <c r="B16" s="26"/>
      <c r="C16" s="27"/>
      <c r="D16" s="26"/>
      <c r="E16" s="26"/>
      <c r="F1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" s="26"/>
      <c r="H16" s="26"/>
      <c r="I16" s="26"/>
      <c r="J16" s="26"/>
      <c r="K16" s="26"/>
      <c r="L16" s="26"/>
      <c r="N16" s="37"/>
      <c r="O16" s="4" t="s">
        <v>67</v>
      </c>
      <c r="P16" s="20" t="e">
        <f>"±" &amp; Q17 &amp;"-" &amp; R17 &amp; "€"</f>
        <v>#DIV/0!</v>
      </c>
      <c r="Q16" s="4" t="e">
        <f>1.3*(10+(Q13*(0.8+(Q14/Q13*20)))+(Q15*0.8))</f>
        <v>#DIV/0!</v>
      </c>
      <c r="R16" s="4" t="e">
        <f>1.3*(10+(R13*(0.8+(R14/R13*20)))+(R15*0.8))</f>
        <v>#DIV/0!</v>
      </c>
    </row>
    <row r="17" spans="2:18" ht="18" customHeight="1" x14ac:dyDescent="0.25">
      <c r="B17" s="26"/>
      <c r="C17" s="28"/>
      <c r="D17" s="26"/>
      <c r="E17" s="26"/>
      <c r="F1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" s="26"/>
      <c r="H17" s="26"/>
      <c r="I17" s="26"/>
      <c r="J17" s="26"/>
      <c r="K17" s="26"/>
      <c r="L17" s="26"/>
      <c r="N17" s="37"/>
      <c r="Q17" s="4" t="e">
        <f>_xlfn.FLOOR.MATH(Q16,5)</f>
        <v>#DIV/0!</v>
      </c>
      <c r="R17" s="4" t="e">
        <f>_xlfn.CEILING.MATH(R16,5)</f>
        <v>#DIV/0!</v>
      </c>
    </row>
    <row r="18" spans="2:18" ht="18" customHeight="1" x14ac:dyDescent="0.25">
      <c r="B18" s="26"/>
      <c r="C18" s="28"/>
      <c r="D18" s="26"/>
      <c r="E18" s="26"/>
      <c r="F1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" s="26"/>
      <c r="H18" s="26"/>
      <c r="I18" s="26"/>
      <c r="J18" s="26"/>
      <c r="K18" s="26"/>
      <c r="L18" s="26"/>
      <c r="N18" s="37"/>
    </row>
    <row r="19" spans="2:18" ht="18" customHeight="1" x14ac:dyDescent="0.25">
      <c r="B19" s="26"/>
      <c r="C19" s="28"/>
      <c r="D19" s="26"/>
      <c r="E19" s="26"/>
      <c r="F1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" s="26"/>
      <c r="H19" s="26"/>
      <c r="I19" s="26"/>
      <c r="J19" s="26"/>
      <c r="K19" s="26"/>
      <c r="L19" s="26"/>
      <c r="N19" s="37"/>
    </row>
    <row r="20" spans="2:18" ht="18" customHeight="1" x14ac:dyDescent="0.25">
      <c r="B20" s="26"/>
      <c r="C20" s="28"/>
      <c r="D20" s="26"/>
      <c r="E20" s="26"/>
      <c r="F2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0" s="26"/>
      <c r="H20" s="26"/>
      <c r="I20" s="26"/>
      <c r="J20" s="26"/>
      <c r="K20" s="26"/>
      <c r="L20" s="26"/>
      <c r="N20" s="37"/>
    </row>
    <row r="21" spans="2:18" ht="18" customHeight="1" x14ac:dyDescent="0.25">
      <c r="B21" s="26"/>
      <c r="C21" s="28"/>
      <c r="D21" s="26"/>
      <c r="E21" s="26"/>
      <c r="F2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1" s="26"/>
      <c r="H21" s="26"/>
      <c r="I21" s="26"/>
      <c r="J21" s="26"/>
      <c r="K21" s="26"/>
      <c r="L21" s="26"/>
    </row>
    <row r="22" spans="2:18" ht="18" customHeight="1" x14ac:dyDescent="0.25">
      <c r="B22" s="26"/>
      <c r="C22" s="28"/>
      <c r="D22" s="26"/>
      <c r="E22" s="26"/>
      <c r="F2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2" s="26"/>
      <c r="H22" s="26"/>
      <c r="I22" s="26"/>
      <c r="J22" s="26"/>
      <c r="K22" s="26"/>
      <c r="L22" s="26"/>
    </row>
    <row r="23" spans="2:18" ht="18" customHeight="1" x14ac:dyDescent="0.25">
      <c r="B23" s="26"/>
      <c r="C23" s="28"/>
      <c r="D23" s="26"/>
      <c r="E23" s="26"/>
      <c r="F2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3" s="26"/>
      <c r="H23" s="26"/>
      <c r="I23" s="26"/>
      <c r="J23" s="26"/>
      <c r="K23" s="26"/>
      <c r="L23" s="26"/>
    </row>
    <row r="24" spans="2:18" ht="18" customHeight="1" x14ac:dyDescent="0.25">
      <c r="B24" s="26"/>
      <c r="C24" s="28"/>
      <c r="D24" s="26"/>
      <c r="E24" s="26"/>
      <c r="F2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4" s="26"/>
      <c r="H24" s="26"/>
      <c r="I24" s="26"/>
      <c r="J24" s="26"/>
      <c r="K24" s="26"/>
      <c r="L24" s="26"/>
    </row>
    <row r="25" spans="2:18" ht="18" customHeight="1" x14ac:dyDescent="0.25">
      <c r="B25" s="26"/>
      <c r="C25" s="28"/>
      <c r="D25" s="26"/>
      <c r="E25" s="26"/>
      <c r="F2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5" s="26"/>
      <c r="H25" s="26"/>
      <c r="I25" s="26"/>
      <c r="J25" s="26"/>
      <c r="K25" s="26"/>
      <c r="L25" s="26"/>
    </row>
    <row r="26" spans="2:18" ht="18" customHeight="1" x14ac:dyDescent="0.25">
      <c r="B26" s="26"/>
      <c r="C26" s="28"/>
      <c r="D26" s="26"/>
      <c r="E26" s="26"/>
      <c r="F2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6" s="26"/>
      <c r="H26" s="26"/>
      <c r="I26" s="26"/>
      <c r="J26" s="26"/>
      <c r="K26" s="26"/>
      <c r="L26" s="26"/>
    </row>
    <row r="27" spans="2:18" ht="18" customHeight="1" x14ac:dyDescent="0.25">
      <c r="B27" s="26"/>
      <c r="C27" s="28"/>
      <c r="D27" s="26"/>
      <c r="E27" s="26"/>
      <c r="F2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7" s="26"/>
      <c r="H27" s="26"/>
      <c r="I27" s="26"/>
      <c r="J27" s="26"/>
      <c r="K27" s="26"/>
      <c r="L27" s="26"/>
    </row>
    <row r="28" spans="2:18" ht="18" customHeight="1" x14ac:dyDescent="0.25">
      <c r="B28" s="26"/>
      <c r="C28" s="28"/>
      <c r="D28" s="26"/>
      <c r="E28" s="26"/>
      <c r="F2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8" s="26"/>
      <c r="H28" s="26"/>
      <c r="I28" s="26"/>
      <c r="J28" s="26"/>
      <c r="K28" s="26"/>
      <c r="L28" s="26"/>
    </row>
    <row r="29" spans="2:18" ht="18" customHeight="1" x14ac:dyDescent="0.25">
      <c r="B29" s="26"/>
      <c r="C29" s="28"/>
      <c r="D29" s="26"/>
      <c r="E29" s="26"/>
      <c r="F2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9" s="26"/>
      <c r="H29" s="26"/>
      <c r="I29" s="26"/>
      <c r="J29" s="26"/>
      <c r="K29" s="26"/>
      <c r="L29" s="26"/>
    </row>
    <row r="30" spans="2:18" ht="18" customHeight="1" x14ac:dyDescent="0.25">
      <c r="B30" s="26"/>
      <c r="C30" s="28"/>
      <c r="D30" s="26"/>
      <c r="E30" s="26"/>
      <c r="F3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0" s="26"/>
      <c r="H30" s="26"/>
      <c r="I30" s="26"/>
      <c r="J30" s="26"/>
      <c r="K30" s="26"/>
      <c r="L30" s="26"/>
    </row>
    <row r="31" spans="2:18" ht="18" customHeight="1" x14ac:dyDescent="0.25">
      <c r="B31" s="26"/>
      <c r="C31" s="28"/>
      <c r="D31" s="26"/>
      <c r="E31" s="26"/>
      <c r="F3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1" s="26"/>
      <c r="H31" s="26"/>
      <c r="I31" s="26"/>
      <c r="J31" s="26"/>
      <c r="K31" s="26"/>
      <c r="L31" s="26"/>
    </row>
    <row r="32" spans="2:18" ht="18" customHeight="1" x14ac:dyDescent="0.25">
      <c r="B32" s="26"/>
      <c r="C32" s="28"/>
      <c r="D32" s="26"/>
      <c r="E32" s="26"/>
      <c r="F3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2" s="26"/>
      <c r="H32" s="26"/>
      <c r="I32" s="26"/>
      <c r="J32" s="26"/>
      <c r="K32" s="26"/>
      <c r="L32" s="26"/>
    </row>
    <row r="33" spans="2:12" ht="18" customHeight="1" x14ac:dyDescent="0.25">
      <c r="B33" s="26"/>
      <c r="C33" s="28"/>
      <c r="D33" s="26"/>
      <c r="E33" s="26"/>
      <c r="F3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3" s="26"/>
      <c r="H33" s="26"/>
      <c r="I33" s="26"/>
      <c r="J33" s="26"/>
      <c r="K33" s="26"/>
      <c r="L33" s="26"/>
    </row>
    <row r="34" spans="2:12" ht="18" customHeight="1" x14ac:dyDescent="0.25">
      <c r="B34" s="26"/>
      <c r="C34" s="28"/>
      <c r="D34" s="26"/>
      <c r="E34" s="26"/>
      <c r="F3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4" s="26"/>
      <c r="H34" s="26"/>
      <c r="I34" s="26"/>
      <c r="J34" s="26"/>
      <c r="K34" s="26"/>
      <c r="L34" s="26"/>
    </row>
    <row r="35" spans="2:12" ht="18" customHeight="1" x14ac:dyDescent="0.25">
      <c r="B35" s="26"/>
      <c r="C35" s="28"/>
      <c r="D35" s="26"/>
      <c r="E35" s="26"/>
      <c r="F3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5" s="26"/>
      <c r="H35" s="26"/>
      <c r="I35" s="26"/>
      <c r="J35" s="26"/>
      <c r="K35" s="26"/>
      <c r="L35" s="26"/>
    </row>
    <row r="36" spans="2:12" ht="18" customHeight="1" x14ac:dyDescent="0.25">
      <c r="B36" s="26"/>
      <c r="C36" s="28"/>
      <c r="D36" s="26"/>
      <c r="E36" s="26"/>
      <c r="F3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6" s="26"/>
      <c r="H36" s="26"/>
      <c r="I36" s="26"/>
      <c r="J36" s="26"/>
      <c r="K36" s="26"/>
      <c r="L36" s="26"/>
    </row>
    <row r="37" spans="2:12" ht="18" customHeight="1" x14ac:dyDescent="0.25">
      <c r="B37" s="26"/>
      <c r="C37" s="28"/>
      <c r="D37" s="26"/>
      <c r="E37" s="26"/>
      <c r="F3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7" s="26"/>
      <c r="H37" s="26"/>
      <c r="I37" s="26"/>
      <c r="J37" s="26"/>
      <c r="K37" s="26"/>
      <c r="L37" s="26"/>
    </row>
    <row r="38" spans="2:12" ht="18" customHeight="1" x14ac:dyDescent="0.25">
      <c r="B38" s="26"/>
      <c r="C38" s="28"/>
      <c r="D38" s="26"/>
      <c r="E38" s="26"/>
      <c r="F3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8" s="26"/>
      <c r="H38" s="26"/>
      <c r="I38" s="26"/>
      <c r="J38" s="26"/>
      <c r="K38" s="26"/>
      <c r="L38" s="26"/>
    </row>
    <row r="39" spans="2:12" ht="18" customHeight="1" x14ac:dyDescent="0.25">
      <c r="B39" s="26"/>
      <c r="C39" s="28"/>
      <c r="D39" s="26"/>
      <c r="E39" s="26"/>
      <c r="F3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39" s="26"/>
      <c r="H39" s="26"/>
      <c r="I39" s="26"/>
      <c r="J39" s="26"/>
      <c r="K39" s="26"/>
      <c r="L39" s="26"/>
    </row>
    <row r="40" spans="2:12" ht="18" customHeight="1" x14ac:dyDescent="0.25">
      <c r="B40" s="26"/>
      <c r="C40" s="28"/>
      <c r="D40" s="26"/>
      <c r="E40" s="26"/>
      <c r="F4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0" s="26"/>
      <c r="H40" s="26"/>
      <c r="I40" s="26"/>
      <c r="J40" s="26"/>
      <c r="K40" s="26"/>
      <c r="L40" s="26"/>
    </row>
    <row r="41" spans="2:12" ht="18" customHeight="1" x14ac:dyDescent="0.25">
      <c r="B41" s="26"/>
      <c r="C41" s="28"/>
      <c r="D41" s="26"/>
      <c r="E41" s="26"/>
      <c r="F4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1" s="26"/>
      <c r="H41" s="26"/>
      <c r="I41" s="26"/>
      <c r="J41" s="26"/>
      <c r="K41" s="26"/>
      <c r="L41" s="26"/>
    </row>
    <row r="42" spans="2:12" ht="18" customHeight="1" x14ac:dyDescent="0.25">
      <c r="B42" s="26"/>
      <c r="C42" s="28"/>
      <c r="D42" s="26"/>
      <c r="E42" s="26"/>
      <c r="F4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2" s="26"/>
      <c r="H42" s="26"/>
      <c r="I42" s="26"/>
      <c r="J42" s="26"/>
      <c r="K42" s="26"/>
      <c r="L42" s="26"/>
    </row>
    <row r="43" spans="2:12" ht="18" customHeight="1" x14ac:dyDescent="0.25">
      <c r="B43" s="26"/>
      <c r="C43" s="28"/>
      <c r="D43" s="26"/>
      <c r="E43" s="26"/>
      <c r="F4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3" s="26"/>
      <c r="H43" s="26"/>
      <c r="I43" s="26"/>
      <c r="J43" s="26"/>
      <c r="K43" s="26"/>
      <c r="L43" s="26"/>
    </row>
    <row r="44" spans="2:12" ht="18" customHeight="1" x14ac:dyDescent="0.25">
      <c r="B44" s="26"/>
      <c r="C44" s="28"/>
      <c r="D44" s="26"/>
      <c r="E44" s="26"/>
      <c r="F4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4" s="26"/>
      <c r="H44" s="26"/>
      <c r="I44" s="26"/>
      <c r="J44" s="26"/>
      <c r="K44" s="26"/>
      <c r="L44" s="26"/>
    </row>
    <row r="45" spans="2:12" ht="18" customHeight="1" x14ac:dyDescent="0.25">
      <c r="B45" s="26"/>
      <c r="C45" s="28"/>
      <c r="D45" s="26"/>
      <c r="E45" s="26"/>
      <c r="F4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5" s="26"/>
      <c r="H45" s="26"/>
      <c r="I45" s="26"/>
      <c r="J45" s="26"/>
      <c r="K45" s="26"/>
      <c r="L45" s="26"/>
    </row>
    <row r="46" spans="2:12" ht="18" customHeight="1" x14ac:dyDescent="0.25">
      <c r="B46" s="26"/>
      <c r="C46" s="28"/>
      <c r="D46" s="26"/>
      <c r="E46" s="26"/>
      <c r="F4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6" s="26"/>
      <c r="H46" s="26"/>
      <c r="I46" s="26"/>
      <c r="J46" s="26"/>
      <c r="K46" s="26"/>
      <c r="L46" s="26"/>
    </row>
    <row r="47" spans="2:12" ht="18" customHeight="1" x14ac:dyDescent="0.25">
      <c r="B47" s="26"/>
      <c r="C47" s="28"/>
      <c r="D47" s="26"/>
      <c r="E47" s="26"/>
      <c r="F4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7" s="26"/>
      <c r="H47" s="26"/>
      <c r="I47" s="26"/>
      <c r="J47" s="26"/>
      <c r="K47" s="26"/>
      <c r="L47" s="26"/>
    </row>
    <row r="48" spans="2:12" ht="18" customHeight="1" x14ac:dyDescent="0.25">
      <c r="B48" s="26"/>
      <c r="C48" s="28"/>
      <c r="D48" s="26"/>
      <c r="E48" s="26"/>
      <c r="F4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8" s="26"/>
      <c r="H48" s="26"/>
      <c r="I48" s="26"/>
      <c r="J48" s="26"/>
      <c r="K48" s="26"/>
      <c r="L48" s="26"/>
    </row>
    <row r="49" spans="2:12" ht="18" customHeight="1" x14ac:dyDescent="0.25">
      <c r="B49" s="26"/>
      <c r="C49" s="28"/>
      <c r="D49" s="26"/>
      <c r="E49" s="26"/>
      <c r="F4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49" s="26"/>
      <c r="H49" s="26"/>
      <c r="I49" s="26"/>
      <c r="J49" s="26"/>
      <c r="K49" s="26"/>
      <c r="L49" s="26"/>
    </row>
    <row r="50" spans="2:12" ht="18" customHeight="1" x14ac:dyDescent="0.25">
      <c r="B50" s="26"/>
      <c r="C50" s="28"/>
      <c r="D50" s="26"/>
      <c r="E50" s="26"/>
      <c r="F5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0" s="26"/>
      <c r="H50" s="26"/>
      <c r="I50" s="26"/>
      <c r="J50" s="26"/>
      <c r="K50" s="26"/>
      <c r="L50" s="26"/>
    </row>
    <row r="51" spans="2:12" ht="18" customHeight="1" x14ac:dyDescent="0.25">
      <c r="B51" s="26"/>
      <c r="C51" s="28"/>
      <c r="D51" s="26"/>
      <c r="E51" s="26"/>
      <c r="F5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1" s="26"/>
      <c r="H51" s="26"/>
      <c r="I51" s="26"/>
      <c r="J51" s="26"/>
      <c r="K51" s="26"/>
      <c r="L51" s="26"/>
    </row>
    <row r="52" spans="2:12" ht="18" customHeight="1" x14ac:dyDescent="0.25">
      <c r="B52" s="26"/>
      <c r="C52" s="28"/>
      <c r="D52" s="26"/>
      <c r="E52" s="26"/>
      <c r="F5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2" s="26"/>
      <c r="H52" s="26"/>
      <c r="I52" s="26"/>
      <c r="J52" s="26"/>
      <c r="K52" s="26"/>
      <c r="L52" s="26"/>
    </row>
    <row r="53" spans="2:12" ht="18" customHeight="1" x14ac:dyDescent="0.25">
      <c r="B53" s="26"/>
      <c r="C53" s="28"/>
      <c r="D53" s="26"/>
      <c r="E53" s="26"/>
      <c r="F5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3" s="26"/>
      <c r="H53" s="26"/>
      <c r="I53" s="26"/>
      <c r="J53" s="26"/>
      <c r="K53" s="26"/>
      <c r="L53" s="26"/>
    </row>
    <row r="54" spans="2:12" ht="18" customHeight="1" x14ac:dyDescent="0.25">
      <c r="B54" s="26"/>
      <c r="C54" s="28"/>
      <c r="D54" s="26"/>
      <c r="E54" s="26"/>
      <c r="F5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4" s="26"/>
      <c r="H54" s="26"/>
      <c r="I54" s="26"/>
      <c r="J54" s="26"/>
      <c r="K54" s="26"/>
      <c r="L54" s="26"/>
    </row>
    <row r="55" spans="2:12" ht="18" customHeight="1" x14ac:dyDescent="0.25">
      <c r="B55" s="26"/>
      <c r="C55" s="28"/>
      <c r="D55" s="26"/>
      <c r="E55" s="26"/>
      <c r="F5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5" s="26"/>
      <c r="H55" s="26"/>
      <c r="I55" s="26"/>
      <c r="J55" s="26"/>
      <c r="K55" s="26"/>
      <c r="L55" s="26"/>
    </row>
    <row r="56" spans="2:12" ht="18" customHeight="1" x14ac:dyDescent="0.25">
      <c r="B56" s="26"/>
      <c r="C56" s="28"/>
      <c r="D56" s="26"/>
      <c r="E56" s="26"/>
      <c r="F5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6" s="26"/>
      <c r="H56" s="26"/>
      <c r="I56" s="26"/>
      <c r="J56" s="26"/>
      <c r="K56" s="26"/>
      <c r="L56" s="26"/>
    </row>
    <row r="57" spans="2:12" ht="18" customHeight="1" x14ac:dyDescent="0.25">
      <c r="B57" s="26"/>
      <c r="C57" s="28"/>
      <c r="D57" s="26"/>
      <c r="E57" s="26"/>
      <c r="F5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7" s="26"/>
      <c r="H57" s="26"/>
      <c r="I57" s="26"/>
      <c r="J57" s="26"/>
      <c r="K57" s="26"/>
      <c r="L57" s="26"/>
    </row>
    <row r="58" spans="2:12" ht="18" customHeight="1" x14ac:dyDescent="0.25">
      <c r="B58" s="26"/>
      <c r="C58" s="28"/>
      <c r="D58" s="26"/>
      <c r="E58" s="26"/>
      <c r="F5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8" s="26"/>
      <c r="H58" s="26"/>
      <c r="I58" s="26"/>
      <c r="J58" s="26"/>
      <c r="K58" s="26"/>
      <c r="L58" s="26"/>
    </row>
    <row r="59" spans="2:12" ht="18" customHeight="1" x14ac:dyDescent="0.25">
      <c r="B59" s="26"/>
      <c r="C59" s="28"/>
      <c r="D59" s="26"/>
      <c r="E59" s="26"/>
      <c r="F5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59" s="26"/>
      <c r="H59" s="26"/>
      <c r="I59" s="26"/>
      <c r="J59" s="26"/>
      <c r="K59" s="26"/>
      <c r="L59" s="26"/>
    </row>
    <row r="60" spans="2:12" ht="18" customHeight="1" x14ac:dyDescent="0.25">
      <c r="B60" s="26"/>
      <c r="C60" s="28"/>
      <c r="D60" s="26"/>
      <c r="E60" s="26"/>
      <c r="F6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0" s="26"/>
      <c r="H60" s="26"/>
      <c r="I60" s="26"/>
      <c r="J60" s="26"/>
      <c r="K60" s="26"/>
      <c r="L60" s="26"/>
    </row>
    <row r="61" spans="2:12" ht="18" customHeight="1" x14ac:dyDescent="0.25">
      <c r="B61" s="26"/>
      <c r="C61" s="28"/>
      <c r="D61" s="26"/>
      <c r="E61" s="26"/>
      <c r="F6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1" s="26"/>
      <c r="H61" s="26"/>
      <c r="I61" s="26"/>
      <c r="J61" s="26"/>
      <c r="K61" s="26"/>
      <c r="L61" s="26"/>
    </row>
    <row r="62" spans="2:12" ht="18" customHeight="1" x14ac:dyDescent="0.25">
      <c r="B62" s="26"/>
      <c r="C62" s="28"/>
      <c r="D62" s="26"/>
      <c r="E62" s="26"/>
      <c r="F6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2" s="26"/>
      <c r="H62" s="26"/>
      <c r="I62" s="26"/>
      <c r="J62" s="26"/>
      <c r="K62" s="26"/>
      <c r="L62" s="26"/>
    </row>
    <row r="63" spans="2:12" ht="18" customHeight="1" x14ac:dyDescent="0.25">
      <c r="B63" s="26"/>
      <c r="C63" s="28"/>
      <c r="D63" s="26"/>
      <c r="E63" s="26"/>
      <c r="F6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3" s="26"/>
      <c r="H63" s="26"/>
      <c r="I63" s="26"/>
      <c r="J63" s="26"/>
      <c r="K63" s="26"/>
      <c r="L63" s="26"/>
    </row>
    <row r="64" spans="2:12" ht="18" customHeight="1" x14ac:dyDescent="0.25">
      <c r="B64" s="26"/>
      <c r="C64" s="28"/>
      <c r="D64" s="26"/>
      <c r="E64" s="26"/>
      <c r="F6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4" s="26"/>
      <c r="H64" s="26"/>
      <c r="I64" s="26"/>
      <c r="J64" s="26"/>
      <c r="K64" s="26"/>
      <c r="L64" s="26"/>
    </row>
    <row r="65" spans="2:12" ht="18" customHeight="1" x14ac:dyDescent="0.25">
      <c r="B65" s="26"/>
      <c r="C65" s="28"/>
      <c r="D65" s="26"/>
      <c r="E65" s="26"/>
      <c r="F6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5" s="26"/>
      <c r="H65" s="26"/>
      <c r="I65" s="26"/>
      <c r="J65" s="26"/>
      <c r="K65" s="26"/>
      <c r="L65" s="26"/>
    </row>
    <row r="66" spans="2:12" ht="18" customHeight="1" x14ac:dyDescent="0.25">
      <c r="B66" s="26"/>
      <c r="C66" s="28"/>
      <c r="D66" s="26"/>
      <c r="E66" s="26"/>
      <c r="F6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6" s="26"/>
      <c r="H66" s="26"/>
      <c r="I66" s="26"/>
      <c r="J66" s="26"/>
      <c r="K66" s="26"/>
      <c r="L66" s="26"/>
    </row>
    <row r="67" spans="2:12" ht="18" customHeight="1" x14ac:dyDescent="0.25">
      <c r="B67" s="26"/>
      <c r="C67" s="28"/>
      <c r="D67" s="26"/>
      <c r="E67" s="26"/>
      <c r="F6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7" s="26"/>
      <c r="H67" s="26"/>
      <c r="I67" s="26"/>
      <c r="J67" s="26"/>
      <c r="K67" s="26"/>
      <c r="L67" s="26"/>
    </row>
    <row r="68" spans="2:12" ht="18" customHeight="1" x14ac:dyDescent="0.25">
      <c r="B68" s="26"/>
      <c r="C68" s="28"/>
      <c r="D68" s="26"/>
      <c r="E68" s="26"/>
      <c r="F6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8" s="26"/>
      <c r="H68" s="26"/>
      <c r="I68" s="26"/>
      <c r="J68" s="26"/>
      <c r="K68" s="26"/>
      <c r="L68" s="26"/>
    </row>
    <row r="69" spans="2:12" ht="18" customHeight="1" x14ac:dyDescent="0.25">
      <c r="B69" s="26"/>
      <c r="C69" s="28"/>
      <c r="D69" s="26"/>
      <c r="E69" s="26"/>
      <c r="F6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69" s="26"/>
      <c r="H69" s="26"/>
      <c r="I69" s="26"/>
      <c r="J69" s="26"/>
      <c r="K69" s="26"/>
      <c r="L69" s="26"/>
    </row>
    <row r="70" spans="2:12" ht="18" customHeight="1" x14ac:dyDescent="0.25">
      <c r="B70" s="26"/>
      <c r="C70" s="28"/>
      <c r="D70" s="26"/>
      <c r="E70" s="26"/>
      <c r="F7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0" s="26"/>
      <c r="H70" s="26"/>
      <c r="I70" s="26"/>
      <c r="J70" s="26"/>
      <c r="K70" s="26"/>
      <c r="L70" s="26"/>
    </row>
    <row r="71" spans="2:12" ht="18" customHeight="1" x14ac:dyDescent="0.25">
      <c r="B71" s="26"/>
      <c r="C71" s="28"/>
      <c r="D71" s="26"/>
      <c r="E71" s="26"/>
      <c r="F7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1" s="26"/>
      <c r="H71" s="26"/>
      <c r="I71" s="26"/>
      <c r="J71" s="26"/>
      <c r="K71" s="26"/>
      <c r="L71" s="26"/>
    </row>
    <row r="72" spans="2:12" ht="18" customHeight="1" x14ac:dyDescent="0.25">
      <c r="B72" s="26"/>
      <c r="C72" s="28"/>
      <c r="D72" s="26"/>
      <c r="E72" s="26"/>
      <c r="F7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2" s="26"/>
      <c r="H72" s="26"/>
      <c r="I72" s="26"/>
      <c r="J72" s="26"/>
      <c r="K72" s="26"/>
      <c r="L72" s="26"/>
    </row>
    <row r="73" spans="2:12" ht="18" customHeight="1" x14ac:dyDescent="0.25">
      <c r="B73" s="26"/>
      <c r="C73" s="28"/>
      <c r="D73" s="26"/>
      <c r="E73" s="26"/>
      <c r="F7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3" s="26"/>
      <c r="H73" s="26"/>
      <c r="I73" s="26"/>
      <c r="J73" s="26"/>
      <c r="K73" s="26"/>
      <c r="L73" s="26"/>
    </row>
    <row r="74" spans="2:12" ht="18" customHeight="1" x14ac:dyDescent="0.25">
      <c r="B74" s="26"/>
      <c r="C74" s="28"/>
      <c r="D74" s="26"/>
      <c r="E74" s="26"/>
      <c r="F7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4" s="26"/>
      <c r="H74" s="26"/>
      <c r="I74" s="26"/>
      <c r="J74" s="26"/>
      <c r="K74" s="26"/>
      <c r="L74" s="26"/>
    </row>
    <row r="75" spans="2:12" ht="18" customHeight="1" x14ac:dyDescent="0.25">
      <c r="B75" s="26"/>
      <c r="C75" s="28"/>
      <c r="D75" s="26"/>
      <c r="E75" s="26"/>
      <c r="F7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5" s="26"/>
      <c r="H75" s="26"/>
      <c r="I75" s="26"/>
      <c r="J75" s="26"/>
      <c r="K75" s="26"/>
      <c r="L75" s="26"/>
    </row>
    <row r="76" spans="2:12" ht="18" customHeight="1" x14ac:dyDescent="0.25">
      <c r="B76" s="26"/>
      <c r="C76" s="28"/>
      <c r="D76" s="26"/>
      <c r="E76" s="26"/>
      <c r="F7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6" s="26"/>
      <c r="H76" s="26"/>
      <c r="I76" s="26"/>
      <c r="J76" s="26"/>
      <c r="K76" s="26"/>
      <c r="L76" s="26"/>
    </row>
    <row r="77" spans="2:12" ht="18" customHeight="1" x14ac:dyDescent="0.25">
      <c r="B77" s="26"/>
      <c r="C77" s="28"/>
      <c r="D77" s="26"/>
      <c r="E77" s="26"/>
      <c r="F7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7" s="26"/>
      <c r="H77" s="26"/>
      <c r="I77" s="26"/>
      <c r="J77" s="26"/>
      <c r="K77" s="26"/>
      <c r="L77" s="26"/>
    </row>
    <row r="78" spans="2:12" ht="18" customHeight="1" x14ac:dyDescent="0.25">
      <c r="B78" s="26"/>
      <c r="C78" s="28"/>
      <c r="D78" s="26"/>
      <c r="E78" s="26"/>
      <c r="F7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8" s="26"/>
      <c r="H78" s="26"/>
      <c r="I78" s="26"/>
      <c r="J78" s="26"/>
      <c r="K78" s="26"/>
      <c r="L78" s="26"/>
    </row>
    <row r="79" spans="2:12" ht="18" customHeight="1" x14ac:dyDescent="0.25">
      <c r="B79" s="26"/>
      <c r="C79" s="28"/>
      <c r="D79" s="26"/>
      <c r="E79" s="26"/>
      <c r="F7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79" s="26"/>
      <c r="H79" s="26"/>
      <c r="I79" s="26"/>
      <c r="J79" s="26"/>
      <c r="K79" s="26"/>
      <c r="L79" s="26"/>
    </row>
    <row r="80" spans="2:12" ht="18" customHeight="1" x14ac:dyDescent="0.25">
      <c r="B80" s="26"/>
      <c r="C80" s="28"/>
      <c r="D80" s="26"/>
      <c r="E80" s="26"/>
      <c r="F8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0" s="26"/>
      <c r="H80" s="26"/>
      <c r="I80" s="26"/>
      <c r="J80" s="26"/>
      <c r="K80" s="26"/>
      <c r="L80" s="26"/>
    </row>
    <row r="81" spans="2:12" ht="18" customHeight="1" x14ac:dyDescent="0.25">
      <c r="B81" s="26"/>
      <c r="C81" s="28"/>
      <c r="D81" s="26"/>
      <c r="E81" s="26"/>
      <c r="F8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1" s="26"/>
      <c r="H81" s="26"/>
      <c r="I81" s="26"/>
      <c r="J81" s="26"/>
      <c r="K81" s="26"/>
      <c r="L81" s="26"/>
    </row>
    <row r="82" spans="2:12" ht="18" customHeight="1" x14ac:dyDescent="0.25">
      <c r="B82" s="26"/>
      <c r="C82" s="28"/>
      <c r="D82" s="26"/>
      <c r="E82" s="26"/>
      <c r="F8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2" s="26"/>
      <c r="H82" s="26"/>
      <c r="I82" s="26"/>
      <c r="J82" s="26"/>
      <c r="K82" s="26"/>
      <c r="L82" s="26"/>
    </row>
    <row r="83" spans="2:12" ht="18" customHeight="1" x14ac:dyDescent="0.25">
      <c r="B83" s="26"/>
      <c r="C83" s="28"/>
      <c r="D83" s="26"/>
      <c r="E83" s="26"/>
      <c r="F8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3" s="26"/>
      <c r="H83" s="26"/>
      <c r="I83" s="26"/>
      <c r="J83" s="26"/>
      <c r="K83" s="26"/>
      <c r="L83" s="26"/>
    </row>
    <row r="84" spans="2:12" ht="18" customHeight="1" x14ac:dyDescent="0.25">
      <c r="B84" s="26"/>
      <c r="C84" s="28"/>
      <c r="D84" s="26"/>
      <c r="E84" s="26"/>
      <c r="F8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4" s="26"/>
      <c r="H84" s="26"/>
      <c r="I84" s="26"/>
      <c r="J84" s="26"/>
      <c r="K84" s="26"/>
      <c r="L84" s="26"/>
    </row>
    <row r="85" spans="2:12" ht="18" customHeight="1" x14ac:dyDescent="0.25">
      <c r="B85" s="26"/>
      <c r="C85" s="28"/>
      <c r="D85" s="26"/>
      <c r="E85" s="26"/>
      <c r="F8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5" s="26"/>
      <c r="H85" s="26"/>
      <c r="I85" s="26"/>
      <c r="J85" s="26"/>
      <c r="K85" s="26"/>
      <c r="L85" s="26"/>
    </row>
    <row r="86" spans="2:12" ht="18" customHeight="1" x14ac:dyDescent="0.25">
      <c r="B86" s="26"/>
      <c r="C86" s="28"/>
      <c r="D86" s="26"/>
      <c r="E86" s="26"/>
      <c r="F8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6" s="26"/>
      <c r="H86" s="26"/>
      <c r="I86" s="26"/>
      <c r="J86" s="26"/>
      <c r="K86" s="26"/>
      <c r="L86" s="26"/>
    </row>
    <row r="87" spans="2:12" ht="18" customHeight="1" x14ac:dyDescent="0.25">
      <c r="B87" s="26"/>
      <c r="C87" s="28"/>
      <c r="D87" s="26"/>
      <c r="E87" s="26"/>
      <c r="F8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7" s="26"/>
      <c r="H87" s="26"/>
      <c r="I87" s="26"/>
      <c r="J87" s="26"/>
      <c r="K87" s="26"/>
      <c r="L87" s="26"/>
    </row>
    <row r="88" spans="2:12" ht="18" customHeight="1" x14ac:dyDescent="0.25">
      <c r="B88" s="26"/>
      <c r="C88" s="28"/>
      <c r="D88" s="26"/>
      <c r="E88" s="26"/>
      <c r="F8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8" s="26"/>
      <c r="H88" s="26"/>
      <c r="I88" s="26"/>
      <c r="J88" s="26"/>
      <c r="K88" s="26"/>
      <c r="L88" s="26"/>
    </row>
    <row r="89" spans="2:12" ht="18" customHeight="1" x14ac:dyDescent="0.25">
      <c r="B89" s="26"/>
      <c r="C89" s="28"/>
      <c r="D89" s="26"/>
      <c r="E89" s="26"/>
      <c r="F8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89" s="26"/>
      <c r="H89" s="26"/>
      <c r="I89" s="26"/>
      <c r="J89" s="26"/>
      <c r="K89" s="26"/>
      <c r="L89" s="26"/>
    </row>
    <row r="90" spans="2:12" ht="18" customHeight="1" x14ac:dyDescent="0.25">
      <c r="B90" s="26"/>
      <c r="C90" s="28"/>
      <c r="D90" s="26"/>
      <c r="E90" s="26"/>
      <c r="F9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0" s="26"/>
      <c r="H90" s="26"/>
      <c r="I90" s="26"/>
      <c r="J90" s="26"/>
      <c r="K90" s="26"/>
      <c r="L90" s="26"/>
    </row>
    <row r="91" spans="2:12" ht="18" customHeight="1" x14ac:dyDescent="0.25">
      <c r="B91" s="26"/>
      <c r="C91" s="28"/>
      <c r="D91" s="26"/>
      <c r="E91" s="26"/>
      <c r="F9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1" s="26"/>
      <c r="H91" s="26"/>
      <c r="I91" s="26"/>
      <c r="J91" s="26"/>
      <c r="K91" s="26"/>
      <c r="L91" s="26"/>
    </row>
    <row r="92" spans="2:12" ht="18" customHeight="1" x14ac:dyDescent="0.25">
      <c r="B92" s="26"/>
      <c r="C92" s="28"/>
      <c r="D92" s="26"/>
      <c r="E92" s="26"/>
      <c r="F9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2" s="26"/>
      <c r="H92" s="26"/>
      <c r="I92" s="26"/>
      <c r="J92" s="26"/>
      <c r="K92" s="26"/>
      <c r="L92" s="26"/>
    </row>
    <row r="93" spans="2:12" ht="18" customHeight="1" x14ac:dyDescent="0.25">
      <c r="B93" s="26"/>
      <c r="C93" s="28"/>
      <c r="D93" s="26"/>
      <c r="E93" s="26"/>
      <c r="F9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3" s="26"/>
      <c r="H93" s="26"/>
      <c r="I93" s="26"/>
      <c r="J93" s="26"/>
      <c r="K93" s="26"/>
      <c r="L93" s="26"/>
    </row>
    <row r="94" spans="2:12" ht="18" customHeight="1" x14ac:dyDescent="0.25">
      <c r="B94" s="26"/>
      <c r="C94" s="28"/>
      <c r="D94" s="26"/>
      <c r="E94" s="26"/>
      <c r="F9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4" s="26"/>
      <c r="H94" s="26"/>
      <c r="I94" s="26"/>
      <c r="J94" s="26"/>
      <c r="K94" s="26"/>
      <c r="L94" s="26"/>
    </row>
    <row r="95" spans="2:12" ht="18" customHeight="1" x14ac:dyDescent="0.25">
      <c r="B95" s="26"/>
      <c r="C95" s="28"/>
      <c r="D95" s="26"/>
      <c r="E95" s="26"/>
      <c r="F9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5" s="26"/>
      <c r="H95" s="26"/>
      <c r="I95" s="26"/>
      <c r="J95" s="26"/>
      <c r="K95" s="26"/>
      <c r="L95" s="26"/>
    </row>
    <row r="96" spans="2:12" ht="18" customHeight="1" x14ac:dyDescent="0.25">
      <c r="B96" s="26"/>
      <c r="C96" s="28"/>
      <c r="D96" s="26"/>
      <c r="E96" s="26"/>
      <c r="F9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6" s="26"/>
      <c r="H96" s="26"/>
      <c r="I96" s="26"/>
      <c r="J96" s="26"/>
      <c r="K96" s="26"/>
      <c r="L96" s="26"/>
    </row>
    <row r="97" spans="2:12" ht="18" customHeight="1" x14ac:dyDescent="0.25">
      <c r="B97" s="26"/>
      <c r="C97" s="28"/>
      <c r="D97" s="26"/>
      <c r="E97" s="26"/>
      <c r="F9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7" s="26"/>
      <c r="H97" s="26"/>
      <c r="I97" s="26"/>
      <c r="J97" s="26"/>
      <c r="K97" s="26"/>
      <c r="L97" s="26"/>
    </row>
    <row r="98" spans="2:12" ht="18" customHeight="1" x14ac:dyDescent="0.25">
      <c r="B98" s="26"/>
      <c r="C98" s="28"/>
      <c r="D98" s="26"/>
      <c r="E98" s="26"/>
      <c r="F9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8" s="26"/>
      <c r="H98" s="26"/>
      <c r="I98" s="26"/>
      <c r="J98" s="26"/>
      <c r="K98" s="26"/>
      <c r="L98" s="26"/>
    </row>
    <row r="99" spans="2:12" ht="18" customHeight="1" x14ac:dyDescent="0.25">
      <c r="B99" s="26"/>
      <c r="C99" s="28"/>
      <c r="D99" s="26"/>
      <c r="E99" s="26"/>
      <c r="F9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99" s="26"/>
      <c r="H99" s="26"/>
      <c r="I99" s="26"/>
      <c r="J99" s="26"/>
      <c r="K99" s="26"/>
      <c r="L99" s="26"/>
    </row>
    <row r="100" spans="2:12" ht="18" customHeight="1" x14ac:dyDescent="0.25">
      <c r="B100" s="26"/>
      <c r="C100" s="28"/>
      <c r="D100" s="26"/>
      <c r="E100" s="26"/>
      <c r="F10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0" s="26"/>
      <c r="H100" s="26"/>
      <c r="I100" s="26"/>
      <c r="J100" s="26"/>
      <c r="K100" s="26"/>
      <c r="L100" s="26"/>
    </row>
    <row r="101" spans="2:12" ht="18" customHeight="1" x14ac:dyDescent="0.25">
      <c r="B101" s="26"/>
      <c r="C101" s="28"/>
      <c r="D101" s="26"/>
      <c r="E101" s="26"/>
      <c r="F10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1" s="26"/>
      <c r="H101" s="26"/>
      <c r="I101" s="26"/>
      <c r="J101" s="26"/>
      <c r="K101" s="26"/>
      <c r="L101" s="26"/>
    </row>
    <row r="102" spans="2:12" ht="18" customHeight="1" x14ac:dyDescent="0.25">
      <c r="B102" s="26"/>
      <c r="C102" s="28"/>
      <c r="D102" s="26"/>
      <c r="E102" s="26"/>
      <c r="F10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2" s="26"/>
      <c r="H102" s="26"/>
      <c r="I102" s="26"/>
      <c r="J102" s="26"/>
      <c r="K102" s="26"/>
      <c r="L102" s="26"/>
    </row>
    <row r="103" spans="2:12" ht="18" customHeight="1" x14ac:dyDescent="0.25">
      <c r="B103" s="26"/>
      <c r="C103" s="28"/>
      <c r="D103" s="26"/>
      <c r="E103" s="26"/>
      <c r="F10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3" s="26"/>
      <c r="H103" s="26"/>
      <c r="I103" s="26"/>
      <c r="J103" s="26"/>
      <c r="K103" s="26"/>
      <c r="L103" s="26"/>
    </row>
    <row r="104" spans="2:12" ht="18" customHeight="1" x14ac:dyDescent="0.25">
      <c r="B104" s="26"/>
      <c r="C104" s="28"/>
      <c r="D104" s="26"/>
      <c r="E104" s="26"/>
      <c r="F10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4" s="26"/>
      <c r="H104" s="26"/>
      <c r="I104" s="26"/>
      <c r="J104" s="26"/>
      <c r="K104" s="26"/>
      <c r="L104" s="26"/>
    </row>
    <row r="105" spans="2:12" ht="18" customHeight="1" x14ac:dyDescent="0.25">
      <c r="B105" s="26"/>
      <c r="C105" s="28"/>
      <c r="D105" s="26"/>
      <c r="E105" s="26"/>
      <c r="F10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5" s="26"/>
      <c r="H105" s="26"/>
      <c r="I105" s="26"/>
      <c r="J105" s="26"/>
      <c r="K105" s="26"/>
      <c r="L105" s="26"/>
    </row>
    <row r="106" spans="2:12" ht="18" customHeight="1" x14ac:dyDescent="0.25">
      <c r="B106" s="26"/>
      <c r="C106" s="28"/>
      <c r="D106" s="26"/>
      <c r="E106" s="26"/>
      <c r="F10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6" s="26"/>
      <c r="H106" s="26"/>
      <c r="I106" s="26"/>
      <c r="J106" s="26"/>
      <c r="K106" s="26"/>
      <c r="L106" s="26"/>
    </row>
    <row r="107" spans="2:12" ht="18" customHeight="1" x14ac:dyDescent="0.25">
      <c r="B107" s="26"/>
      <c r="C107" s="28"/>
      <c r="D107" s="26"/>
      <c r="E107" s="26"/>
      <c r="F10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7" s="26"/>
      <c r="H107" s="26"/>
      <c r="I107" s="26"/>
      <c r="J107" s="26"/>
      <c r="K107" s="26"/>
      <c r="L107" s="26"/>
    </row>
    <row r="108" spans="2:12" ht="18" customHeight="1" x14ac:dyDescent="0.25">
      <c r="B108" s="26"/>
      <c r="C108" s="28"/>
      <c r="D108" s="26"/>
      <c r="E108" s="26"/>
      <c r="F10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8" s="26"/>
      <c r="H108" s="26"/>
      <c r="I108" s="26"/>
      <c r="J108" s="26"/>
      <c r="K108" s="26"/>
      <c r="L108" s="26"/>
    </row>
    <row r="109" spans="2:12" ht="18" customHeight="1" x14ac:dyDescent="0.25">
      <c r="B109" s="26"/>
      <c r="C109" s="28"/>
      <c r="D109" s="26"/>
      <c r="E109" s="26"/>
      <c r="F10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09" s="26"/>
      <c r="H109" s="26"/>
      <c r="I109" s="26"/>
      <c r="J109" s="26"/>
      <c r="K109" s="26"/>
      <c r="L109" s="26"/>
    </row>
    <row r="110" spans="2:12" ht="18" customHeight="1" x14ac:dyDescent="0.25">
      <c r="B110" s="26"/>
      <c r="C110" s="28"/>
      <c r="D110" s="26"/>
      <c r="E110" s="26"/>
      <c r="F11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0" s="26"/>
      <c r="H110" s="26"/>
      <c r="I110" s="26"/>
      <c r="J110" s="26"/>
      <c r="K110" s="26"/>
      <c r="L110" s="26"/>
    </row>
    <row r="111" spans="2:12" ht="18" customHeight="1" x14ac:dyDescent="0.25">
      <c r="B111" s="26"/>
      <c r="C111" s="28"/>
      <c r="D111" s="26"/>
      <c r="E111" s="26"/>
      <c r="F11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1" s="26"/>
      <c r="H111" s="26"/>
      <c r="I111" s="26"/>
      <c r="J111" s="26"/>
      <c r="K111" s="26"/>
      <c r="L111" s="26"/>
    </row>
    <row r="112" spans="2:12" ht="18" customHeight="1" x14ac:dyDescent="0.25">
      <c r="B112" s="26"/>
      <c r="C112" s="28"/>
      <c r="D112" s="26"/>
      <c r="E112" s="26"/>
      <c r="F11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2" s="26"/>
      <c r="H112" s="26"/>
      <c r="I112" s="26"/>
      <c r="J112" s="26"/>
      <c r="K112" s="26"/>
      <c r="L112" s="26"/>
    </row>
    <row r="113" spans="2:12" ht="18" customHeight="1" x14ac:dyDescent="0.25">
      <c r="B113" s="26"/>
      <c r="C113" s="28"/>
      <c r="D113" s="26"/>
      <c r="E113" s="26"/>
      <c r="F11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3" s="26"/>
      <c r="H113" s="26"/>
      <c r="I113" s="26"/>
      <c r="J113" s="26"/>
      <c r="K113" s="26"/>
      <c r="L113" s="26"/>
    </row>
    <row r="114" spans="2:12" ht="18" customHeight="1" x14ac:dyDescent="0.25">
      <c r="B114" s="26"/>
      <c r="C114" s="28"/>
      <c r="D114" s="26"/>
      <c r="E114" s="26"/>
      <c r="F11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4" s="26"/>
      <c r="H114" s="26"/>
      <c r="I114" s="26"/>
      <c r="J114" s="26"/>
      <c r="K114" s="26"/>
      <c r="L114" s="26"/>
    </row>
    <row r="115" spans="2:12" ht="18" customHeight="1" x14ac:dyDescent="0.25">
      <c r="B115" s="26"/>
      <c r="C115" s="28"/>
      <c r="D115" s="26"/>
      <c r="E115" s="26"/>
      <c r="F11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5" s="26"/>
      <c r="H115" s="26"/>
      <c r="I115" s="26"/>
      <c r="J115" s="26"/>
      <c r="K115" s="26"/>
      <c r="L115" s="26"/>
    </row>
    <row r="116" spans="2:12" ht="18" customHeight="1" x14ac:dyDescent="0.25">
      <c r="B116" s="26"/>
      <c r="C116" s="28"/>
      <c r="D116" s="26"/>
      <c r="E116" s="26"/>
      <c r="F11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6" s="26"/>
      <c r="H116" s="26"/>
      <c r="I116" s="26"/>
      <c r="J116" s="26"/>
      <c r="K116" s="26"/>
      <c r="L116" s="26"/>
    </row>
    <row r="117" spans="2:12" ht="18" customHeight="1" x14ac:dyDescent="0.25">
      <c r="B117" s="26"/>
      <c r="C117" s="28"/>
      <c r="D117" s="26"/>
      <c r="E117" s="26"/>
      <c r="F11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7" s="26"/>
      <c r="H117" s="26"/>
      <c r="I117" s="26"/>
      <c r="J117" s="26"/>
      <c r="K117" s="26"/>
      <c r="L117" s="26"/>
    </row>
    <row r="118" spans="2:12" ht="18" customHeight="1" x14ac:dyDescent="0.25">
      <c r="B118" s="26"/>
      <c r="C118" s="28"/>
      <c r="D118" s="26"/>
      <c r="E118" s="26"/>
      <c r="F11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8" s="26"/>
      <c r="H118" s="26"/>
      <c r="I118" s="26"/>
      <c r="J118" s="26"/>
      <c r="K118" s="26"/>
      <c r="L118" s="26"/>
    </row>
    <row r="119" spans="2:12" ht="18" customHeight="1" x14ac:dyDescent="0.25">
      <c r="B119" s="26"/>
      <c r="C119" s="28"/>
      <c r="D119" s="26"/>
      <c r="E119" s="26"/>
      <c r="F11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19" s="26"/>
      <c r="H119" s="26"/>
      <c r="I119" s="26"/>
      <c r="J119" s="26"/>
      <c r="K119" s="26"/>
      <c r="L119" s="26"/>
    </row>
    <row r="120" spans="2:12" ht="18" customHeight="1" x14ac:dyDescent="0.25">
      <c r="B120" s="26"/>
      <c r="C120" s="28"/>
      <c r="D120" s="26"/>
      <c r="E120" s="26"/>
      <c r="F12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0" s="26"/>
      <c r="H120" s="26"/>
      <c r="I120" s="26"/>
      <c r="J120" s="26"/>
      <c r="K120" s="26"/>
      <c r="L120" s="26"/>
    </row>
    <row r="121" spans="2:12" ht="18" customHeight="1" x14ac:dyDescent="0.25">
      <c r="B121" s="26"/>
      <c r="C121" s="28"/>
      <c r="D121" s="26"/>
      <c r="E121" s="26"/>
      <c r="F12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1" s="26"/>
      <c r="H121" s="26"/>
      <c r="I121" s="26"/>
      <c r="J121" s="26"/>
      <c r="K121" s="26"/>
      <c r="L121" s="26"/>
    </row>
    <row r="122" spans="2:12" ht="18" customHeight="1" x14ac:dyDescent="0.25">
      <c r="B122" s="26"/>
      <c r="C122" s="28"/>
      <c r="D122" s="26"/>
      <c r="E122" s="26"/>
      <c r="F12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2" s="26"/>
      <c r="H122" s="26"/>
      <c r="I122" s="26"/>
      <c r="J122" s="26"/>
      <c r="K122" s="26"/>
      <c r="L122" s="26"/>
    </row>
    <row r="123" spans="2:12" ht="18" customHeight="1" x14ac:dyDescent="0.25">
      <c r="B123" s="26"/>
      <c r="C123" s="28"/>
      <c r="D123" s="26"/>
      <c r="E123" s="26"/>
      <c r="F12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3" s="26"/>
      <c r="H123" s="26"/>
      <c r="I123" s="26"/>
      <c r="J123" s="26"/>
      <c r="K123" s="26"/>
      <c r="L123" s="26"/>
    </row>
    <row r="124" spans="2:12" ht="18" customHeight="1" x14ac:dyDescent="0.25">
      <c r="B124" s="26"/>
      <c r="C124" s="28"/>
      <c r="D124" s="26"/>
      <c r="E124" s="26"/>
      <c r="F12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4" s="26"/>
      <c r="H124" s="26"/>
      <c r="I124" s="26"/>
      <c r="J124" s="26"/>
      <c r="K124" s="26"/>
      <c r="L124" s="26"/>
    </row>
    <row r="125" spans="2:12" ht="18" customHeight="1" x14ac:dyDescent="0.25">
      <c r="B125" s="26"/>
      <c r="C125" s="28"/>
      <c r="D125" s="26"/>
      <c r="E125" s="26"/>
      <c r="F12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5" s="26"/>
      <c r="H125" s="26"/>
      <c r="I125" s="26"/>
      <c r="J125" s="26"/>
      <c r="K125" s="26"/>
      <c r="L125" s="26"/>
    </row>
    <row r="126" spans="2:12" ht="18" customHeight="1" x14ac:dyDescent="0.25">
      <c r="B126" s="26"/>
      <c r="C126" s="28"/>
      <c r="D126" s="26"/>
      <c r="E126" s="26"/>
      <c r="F12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6" s="26"/>
      <c r="H126" s="26"/>
      <c r="I126" s="26"/>
      <c r="J126" s="26"/>
      <c r="K126" s="26"/>
      <c r="L126" s="26"/>
    </row>
    <row r="127" spans="2:12" ht="18" customHeight="1" x14ac:dyDescent="0.25">
      <c r="B127" s="26"/>
      <c r="C127" s="28"/>
      <c r="D127" s="26"/>
      <c r="E127" s="26"/>
      <c r="F12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7" s="26"/>
      <c r="H127" s="26"/>
      <c r="I127" s="26"/>
      <c r="J127" s="26"/>
      <c r="K127" s="26"/>
      <c r="L127" s="26"/>
    </row>
    <row r="128" spans="2:12" ht="18" customHeight="1" x14ac:dyDescent="0.25">
      <c r="B128" s="26"/>
      <c r="C128" s="28"/>
      <c r="D128" s="26"/>
      <c r="E128" s="26"/>
      <c r="F12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8" s="26"/>
      <c r="H128" s="26"/>
      <c r="I128" s="26"/>
      <c r="J128" s="26"/>
      <c r="K128" s="26"/>
      <c r="L128" s="26"/>
    </row>
    <row r="129" spans="2:12" ht="18" customHeight="1" x14ac:dyDescent="0.25">
      <c r="B129" s="26"/>
      <c r="C129" s="28"/>
      <c r="D129" s="26"/>
      <c r="E129" s="26"/>
      <c r="F12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29" s="26"/>
      <c r="H129" s="26"/>
      <c r="I129" s="26"/>
      <c r="J129" s="26"/>
      <c r="K129" s="26"/>
      <c r="L129" s="26"/>
    </row>
    <row r="130" spans="2:12" ht="18" customHeight="1" x14ac:dyDescent="0.25">
      <c r="B130" s="26"/>
      <c r="C130" s="28"/>
      <c r="D130" s="26"/>
      <c r="E130" s="26"/>
      <c r="F13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0" s="26"/>
      <c r="H130" s="26"/>
      <c r="I130" s="26"/>
      <c r="J130" s="26"/>
      <c r="K130" s="26"/>
      <c r="L130" s="26"/>
    </row>
    <row r="131" spans="2:12" ht="18" customHeight="1" x14ac:dyDescent="0.25">
      <c r="B131" s="26"/>
      <c r="C131" s="28"/>
      <c r="D131" s="26"/>
      <c r="E131" s="26"/>
      <c r="F13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1" s="26"/>
      <c r="H131" s="26"/>
      <c r="I131" s="26"/>
      <c r="J131" s="26"/>
      <c r="K131" s="26"/>
      <c r="L131" s="26"/>
    </row>
    <row r="132" spans="2:12" ht="18" customHeight="1" x14ac:dyDescent="0.25">
      <c r="B132" s="26"/>
      <c r="C132" s="28"/>
      <c r="D132" s="26"/>
      <c r="E132" s="26"/>
      <c r="F13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2" s="26"/>
      <c r="H132" s="26"/>
      <c r="I132" s="26"/>
      <c r="J132" s="26"/>
      <c r="K132" s="26"/>
      <c r="L132" s="26"/>
    </row>
    <row r="133" spans="2:12" ht="18" customHeight="1" x14ac:dyDescent="0.25">
      <c r="B133" s="26"/>
      <c r="C133" s="28"/>
      <c r="D133" s="26"/>
      <c r="E133" s="26"/>
      <c r="F13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3" s="26"/>
      <c r="H133" s="26"/>
      <c r="I133" s="26"/>
      <c r="J133" s="26"/>
      <c r="K133" s="26"/>
      <c r="L133" s="26"/>
    </row>
    <row r="134" spans="2:12" ht="18" customHeight="1" x14ac:dyDescent="0.25">
      <c r="B134" s="26"/>
      <c r="C134" s="28"/>
      <c r="D134" s="26"/>
      <c r="E134" s="26"/>
      <c r="F13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4" s="26"/>
      <c r="H134" s="26"/>
      <c r="I134" s="26"/>
      <c r="J134" s="26"/>
      <c r="K134" s="26"/>
      <c r="L134" s="26"/>
    </row>
    <row r="135" spans="2:12" ht="18" customHeight="1" x14ac:dyDescent="0.25">
      <c r="B135" s="26"/>
      <c r="C135" s="28"/>
      <c r="D135" s="26"/>
      <c r="E135" s="26"/>
      <c r="F13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5" s="26"/>
      <c r="H135" s="26"/>
      <c r="I135" s="26"/>
      <c r="J135" s="26"/>
      <c r="K135" s="26"/>
      <c r="L135" s="26"/>
    </row>
    <row r="136" spans="2:12" ht="18" customHeight="1" x14ac:dyDescent="0.25">
      <c r="B136" s="26"/>
      <c r="C136" s="28"/>
      <c r="D136" s="26"/>
      <c r="E136" s="26"/>
      <c r="F13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6" s="26"/>
      <c r="H136" s="26"/>
      <c r="I136" s="26"/>
      <c r="J136" s="26"/>
      <c r="K136" s="26"/>
      <c r="L136" s="26"/>
    </row>
    <row r="137" spans="2:12" ht="18" customHeight="1" x14ac:dyDescent="0.25">
      <c r="B137" s="26"/>
      <c r="C137" s="28"/>
      <c r="D137" s="26"/>
      <c r="E137" s="26"/>
      <c r="F13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7" s="26"/>
      <c r="H137" s="26"/>
      <c r="I137" s="26"/>
      <c r="J137" s="26"/>
      <c r="K137" s="26"/>
      <c r="L137" s="26"/>
    </row>
    <row r="138" spans="2:12" ht="18" customHeight="1" x14ac:dyDescent="0.25">
      <c r="B138" s="26"/>
      <c r="C138" s="28"/>
      <c r="D138" s="26"/>
      <c r="E138" s="26"/>
      <c r="F13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8" s="26"/>
      <c r="H138" s="26"/>
      <c r="I138" s="26"/>
      <c r="J138" s="26"/>
      <c r="K138" s="26"/>
      <c r="L138" s="26"/>
    </row>
    <row r="139" spans="2:12" ht="18" customHeight="1" x14ac:dyDescent="0.25">
      <c r="B139" s="26"/>
      <c r="C139" s="28"/>
      <c r="D139" s="26"/>
      <c r="E139" s="26"/>
      <c r="F13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39" s="26"/>
      <c r="H139" s="26"/>
      <c r="I139" s="26"/>
      <c r="J139" s="26"/>
      <c r="K139" s="26"/>
      <c r="L139" s="26"/>
    </row>
    <row r="140" spans="2:12" ht="18" customHeight="1" x14ac:dyDescent="0.25">
      <c r="B140" s="26"/>
      <c r="C140" s="28"/>
      <c r="D140" s="26"/>
      <c r="E140" s="26"/>
      <c r="F14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0" s="26"/>
      <c r="H140" s="26"/>
      <c r="I140" s="26"/>
      <c r="J140" s="26"/>
      <c r="K140" s="26"/>
      <c r="L140" s="26"/>
    </row>
    <row r="141" spans="2:12" ht="18" customHeight="1" x14ac:dyDescent="0.25">
      <c r="B141" s="26"/>
      <c r="C141" s="28"/>
      <c r="D141" s="26"/>
      <c r="E141" s="26"/>
      <c r="F14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1" s="26"/>
      <c r="H141" s="26"/>
      <c r="I141" s="26"/>
      <c r="J141" s="26"/>
      <c r="K141" s="26"/>
      <c r="L141" s="26"/>
    </row>
    <row r="142" spans="2:12" ht="18" customHeight="1" x14ac:dyDescent="0.25">
      <c r="B142" s="26"/>
      <c r="C142" s="28"/>
      <c r="D142" s="26"/>
      <c r="E142" s="26"/>
      <c r="F14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2" s="26"/>
      <c r="H142" s="26"/>
      <c r="I142" s="26"/>
      <c r="J142" s="26"/>
      <c r="K142" s="26"/>
      <c r="L142" s="26"/>
    </row>
    <row r="143" spans="2:12" ht="18" customHeight="1" x14ac:dyDescent="0.25">
      <c r="B143" s="26"/>
      <c r="C143" s="28"/>
      <c r="D143" s="26"/>
      <c r="E143" s="26"/>
      <c r="F14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3" s="26"/>
      <c r="H143" s="26"/>
      <c r="I143" s="26"/>
      <c r="J143" s="26"/>
      <c r="K143" s="26"/>
      <c r="L143" s="26"/>
    </row>
    <row r="144" spans="2:12" ht="18" customHeight="1" x14ac:dyDescent="0.25">
      <c r="B144" s="26"/>
      <c r="C144" s="28"/>
      <c r="D144" s="26"/>
      <c r="E144" s="26"/>
      <c r="F14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4" s="26"/>
      <c r="H144" s="26"/>
      <c r="I144" s="26"/>
      <c r="J144" s="26"/>
      <c r="K144" s="26"/>
      <c r="L144" s="26"/>
    </row>
    <row r="145" spans="2:12" ht="18" customHeight="1" x14ac:dyDescent="0.25">
      <c r="B145" s="26"/>
      <c r="C145" s="28"/>
      <c r="D145" s="26"/>
      <c r="E145" s="26"/>
      <c r="F14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5" s="26"/>
      <c r="H145" s="26"/>
      <c r="I145" s="26"/>
      <c r="J145" s="26"/>
      <c r="K145" s="26"/>
      <c r="L145" s="26"/>
    </row>
    <row r="146" spans="2:12" ht="18" customHeight="1" x14ac:dyDescent="0.25">
      <c r="B146" s="26"/>
      <c r="C146" s="28"/>
      <c r="D146" s="26"/>
      <c r="E146" s="26"/>
      <c r="F14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6" s="26"/>
      <c r="H146" s="26"/>
      <c r="I146" s="26"/>
      <c r="J146" s="26"/>
      <c r="K146" s="26"/>
      <c r="L146" s="26"/>
    </row>
    <row r="147" spans="2:12" ht="18" customHeight="1" x14ac:dyDescent="0.25">
      <c r="B147" s="26"/>
      <c r="C147" s="28"/>
      <c r="D147" s="26"/>
      <c r="E147" s="26"/>
      <c r="F14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7" s="26"/>
      <c r="H147" s="26"/>
      <c r="I147" s="26"/>
      <c r="J147" s="26"/>
      <c r="K147" s="26"/>
      <c r="L147" s="26"/>
    </row>
    <row r="148" spans="2:12" ht="18" customHeight="1" x14ac:dyDescent="0.25">
      <c r="B148" s="26"/>
      <c r="C148" s="28"/>
      <c r="D148" s="26"/>
      <c r="E148" s="26"/>
      <c r="F14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8" s="26"/>
      <c r="H148" s="26"/>
      <c r="I148" s="26"/>
      <c r="J148" s="26"/>
      <c r="K148" s="26"/>
      <c r="L148" s="26"/>
    </row>
    <row r="149" spans="2:12" ht="18" customHeight="1" x14ac:dyDescent="0.25">
      <c r="B149" s="26"/>
      <c r="C149" s="28"/>
      <c r="D149" s="26"/>
      <c r="E149" s="26"/>
      <c r="F14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49" s="26"/>
      <c r="H149" s="26"/>
      <c r="I149" s="26"/>
      <c r="J149" s="26"/>
      <c r="K149" s="26"/>
      <c r="L149" s="26"/>
    </row>
    <row r="150" spans="2:12" ht="18" customHeight="1" x14ac:dyDescent="0.25">
      <c r="B150" s="26"/>
      <c r="C150" s="28"/>
      <c r="D150" s="26"/>
      <c r="E150" s="26"/>
      <c r="F15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0" s="26"/>
      <c r="H150" s="26"/>
      <c r="I150" s="26"/>
      <c r="J150" s="26"/>
      <c r="K150" s="26"/>
      <c r="L150" s="26"/>
    </row>
    <row r="151" spans="2:12" ht="18" customHeight="1" x14ac:dyDescent="0.25">
      <c r="B151" s="26"/>
      <c r="C151" s="28"/>
      <c r="D151" s="26"/>
      <c r="E151" s="26"/>
      <c r="F15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1" s="26"/>
      <c r="H151" s="26"/>
      <c r="I151" s="26"/>
      <c r="J151" s="26"/>
      <c r="K151" s="26"/>
      <c r="L151" s="26"/>
    </row>
    <row r="152" spans="2:12" ht="18" customHeight="1" x14ac:dyDescent="0.25">
      <c r="B152" s="26"/>
      <c r="C152" s="28"/>
      <c r="D152" s="26"/>
      <c r="E152" s="26"/>
      <c r="F15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2" s="26"/>
      <c r="H152" s="26"/>
      <c r="I152" s="26"/>
      <c r="J152" s="26"/>
      <c r="K152" s="26"/>
      <c r="L152" s="26"/>
    </row>
    <row r="153" spans="2:12" ht="18" customHeight="1" x14ac:dyDescent="0.25">
      <c r="B153" s="26"/>
      <c r="C153" s="28"/>
      <c r="D153" s="26"/>
      <c r="E153" s="26"/>
      <c r="F15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3" s="26"/>
      <c r="H153" s="26"/>
      <c r="I153" s="26"/>
      <c r="J153" s="26"/>
      <c r="K153" s="26"/>
      <c r="L153" s="26"/>
    </row>
    <row r="154" spans="2:12" ht="18" customHeight="1" x14ac:dyDescent="0.25">
      <c r="B154" s="26"/>
      <c r="C154" s="28"/>
      <c r="D154" s="26"/>
      <c r="E154" s="26"/>
      <c r="F15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4" s="26"/>
      <c r="H154" s="26"/>
      <c r="I154" s="26"/>
      <c r="J154" s="26"/>
      <c r="K154" s="26"/>
      <c r="L154" s="26"/>
    </row>
    <row r="155" spans="2:12" ht="18" customHeight="1" x14ac:dyDescent="0.25">
      <c r="B155" s="26"/>
      <c r="C155" s="28"/>
      <c r="D155" s="26"/>
      <c r="E155" s="26"/>
      <c r="F15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5" s="26"/>
      <c r="H155" s="26"/>
      <c r="I155" s="26"/>
      <c r="J155" s="26"/>
      <c r="K155" s="26"/>
      <c r="L155" s="26"/>
    </row>
    <row r="156" spans="2:12" ht="18" customHeight="1" x14ac:dyDescent="0.25">
      <c r="B156" s="26"/>
      <c r="C156" s="28"/>
      <c r="D156" s="26"/>
      <c r="E156" s="26"/>
      <c r="F15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6" s="26"/>
      <c r="H156" s="26"/>
      <c r="I156" s="26"/>
      <c r="J156" s="26"/>
      <c r="K156" s="26"/>
      <c r="L156" s="26"/>
    </row>
    <row r="157" spans="2:12" ht="18" customHeight="1" x14ac:dyDescent="0.25">
      <c r="B157" s="26"/>
      <c r="C157" s="28"/>
      <c r="D157" s="26"/>
      <c r="E157" s="26"/>
      <c r="F15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7" s="26"/>
      <c r="H157" s="26"/>
      <c r="I157" s="26"/>
      <c r="J157" s="26"/>
      <c r="K157" s="26"/>
      <c r="L157" s="26"/>
    </row>
    <row r="158" spans="2:12" ht="18" customHeight="1" x14ac:dyDescent="0.25">
      <c r="B158" s="26"/>
      <c r="C158" s="28"/>
      <c r="D158" s="26"/>
      <c r="E158" s="26"/>
      <c r="F15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8" s="26"/>
      <c r="H158" s="26"/>
      <c r="I158" s="26"/>
      <c r="J158" s="26"/>
      <c r="K158" s="26"/>
      <c r="L158" s="26"/>
    </row>
    <row r="159" spans="2:12" ht="18" customHeight="1" x14ac:dyDescent="0.25">
      <c r="B159" s="26"/>
      <c r="C159" s="28"/>
      <c r="D159" s="26"/>
      <c r="E159" s="26"/>
      <c r="F15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59" s="26"/>
      <c r="H159" s="26"/>
      <c r="I159" s="26"/>
      <c r="J159" s="26"/>
      <c r="K159" s="26"/>
      <c r="L159" s="26"/>
    </row>
    <row r="160" spans="2:12" ht="18" customHeight="1" x14ac:dyDescent="0.25">
      <c r="B160" s="26"/>
      <c r="C160" s="28"/>
      <c r="D160" s="26"/>
      <c r="E160" s="26"/>
      <c r="F16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0" s="26"/>
      <c r="H160" s="26"/>
      <c r="I160" s="26"/>
      <c r="J160" s="26"/>
      <c r="K160" s="26"/>
      <c r="L160" s="26"/>
    </row>
    <row r="161" spans="2:12" ht="18" customHeight="1" x14ac:dyDescent="0.25">
      <c r="B161" s="26"/>
      <c r="C161" s="28"/>
      <c r="D161" s="26"/>
      <c r="E161" s="26"/>
      <c r="F16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1" s="26"/>
      <c r="H161" s="26"/>
      <c r="I161" s="26"/>
      <c r="J161" s="26"/>
      <c r="K161" s="26"/>
      <c r="L161" s="26"/>
    </row>
    <row r="162" spans="2:12" ht="18" customHeight="1" x14ac:dyDescent="0.25">
      <c r="B162" s="26"/>
      <c r="C162" s="28"/>
      <c r="D162" s="26"/>
      <c r="E162" s="26"/>
      <c r="F16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2" s="26"/>
      <c r="H162" s="26"/>
      <c r="I162" s="26"/>
      <c r="J162" s="26"/>
      <c r="K162" s="26"/>
      <c r="L162" s="26"/>
    </row>
    <row r="163" spans="2:12" ht="18" customHeight="1" x14ac:dyDescent="0.25">
      <c r="B163" s="26"/>
      <c r="C163" s="28"/>
      <c r="D163" s="26"/>
      <c r="E163" s="26"/>
      <c r="F16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3" s="26"/>
      <c r="H163" s="26"/>
      <c r="I163" s="26"/>
      <c r="J163" s="26"/>
      <c r="K163" s="26"/>
      <c r="L163" s="26"/>
    </row>
    <row r="164" spans="2:12" ht="18" customHeight="1" x14ac:dyDescent="0.25">
      <c r="B164" s="26"/>
      <c r="C164" s="28"/>
      <c r="D164" s="26"/>
      <c r="E164" s="26"/>
      <c r="F16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4" s="26"/>
      <c r="H164" s="26"/>
      <c r="I164" s="26"/>
      <c r="J164" s="26"/>
      <c r="K164" s="26"/>
      <c r="L164" s="26"/>
    </row>
    <row r="165" spans="2:12" ht="18" customHeight="1" x14ac:dyDescent="0.25">
      <c r="B165" s="26"/>
      <c r="C165" s="28"/>
      <c r="D165" s="26"/>
      <c r="E165" s="26"/>
      <c r="F16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5" s="26"/>
      <c r="H165" s="26"/>
      <c r="I165" s="26"/>
      <c r="J165" s="26"/>
      <c r="K165" s="26"/>
      <c r="L165" s="26"/>
    </row>
    <row r="166" spans="2:12" ht="18" customHeight="1" x14ac:dyDescent="0.25">
      <c r="B166" s="26"/>
      <c r="C166" s="28"/>
      <c r="D166" s="26"/>
      <c r="E166" s="26"/>
      <c r="F16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6" s="26"/>
      <c r="H166" s="26"/>
      <c r="I166" s="26"/>
      <c r="J166" s="26"/>
      <c r="K166" s="26"/>
      <c r="L166" s="26"/>
    </row>
    <row r="167" spans="2:12" ht="18" customHeight="1" x14ac:dyDescent="0.25">
      <c r="B167" s="26"/>
      <c r="C167" s="28"/>
      <c r="D167" s="26"/>
      <c r="E167" s="26"/>
      <c r="F16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7" s="26"/>
      <c r="H167" s="26"/>
      <c r="I167" s="26"/>
      <c r="J167" s="26"/>
      <c r="K167" s="26"/>
      <c r="L167" s="26"/>
    </row>
    <row r="168" spans="2:12" ht="18" customHeight="1" x14ac:dyDescent="0.25">
      <c r="B168" s="26"/>
      <c r="C168" s="28"/>
      <c r="D168" s="26"/>
      <c r="E168" s="26"/>
      <c r="F16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8" s="26"/>
      <c r="H168" s="26"/>
      <c r="I168" s="26"/>
      <c r="J168" s="26"/>
      <c r="K168" s="26"/>
      <c r="L168" s="26"/>
    </row>
    <row r="169" spans="2:12" ht="18" customHeight="1" x14ac:dyDescent="0.25">
      <c r="B169" s="26"/>
      <c r="C169" s="28"/>
      <c r="D169" s="26"/>
      <c r="E169" s="26"/>
      <c r="F16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69" s="26"/>
      <c r="H169" s="26"/>
      <c r="I169" s="26"/>
      <c r="J169" s="26"/>
      <c r="K169" s="26"/>
      <c r="L169" s="26"/>
    </row>
    <row r="170" spans="2:12" ht="18" customHeight="1" x14ac:dyDescent="0.25">
      <c r="B170" s="26"/>
      <c r="C170" s="28"/>
      <c r="D170" s="26"/>
      <c r="E170" s="26"/>
      <c r="F17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0" s="26"/>
      <c r="H170" s="26"/>
      <c r="I170" s="26"/>
      <c r="J170" s="26"/>
      <c r="K170" s="26"/>
      <c r="L170" s="26"/>
    </row>
    <row r="171" spans="2:12" ht="18" customHeight="1" x14ac:dyDescent="0.25">
      <c r="B171" s="26"/>
      <c r="C171" s="28"/>
      <c r="D171" s="26"/>
      <c r="E171" s="26"/>
      <c r="F17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1" s="26"/>
      <c r="H171" s="26"/>
      <c r="I171" s="26"/>
      <c r="J171" s="26"/>
      <c r="K171" s="26"/>
      <c r="L171" s="26"/>
    </row>
    <row r="172" spans="2:12" ht="18" customHeight="1" x14ac:dyDescent="0.25">
      <c r="B172" s="26"/>
      <c r="C172" s="28"/>
      <c r="D172" s="26"/>
      <c r="E172" s="26"/>
      <c r="F17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2" s="26"/>
      <c r="H172" s="26"/>
      <c r="I172" s="26"/>
      <c r="J172" s="26"/>
      <c r="K172" s="26"/>
      <c r="L172" s="26"/>
    </row>
    <row r="173" spans="2:12" ht="18" customHeight="1" x14ac:dyDescent="0.25">
      <c r="B173" s="26"/>
      <c r="C173" s="28"/>
      <c r="D173" s="26"/>
      <c r="E173" s="26"/>
      <c r="F17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3" s="26"/>
      <c r="H173" s="26"/>
      <c r="I173" s="26"/>
      <c r="J173" s="26"/>
      <c r="K173" s="26"/>
      <c r="L173" s="26"/>
    </row>
    <row r="174" spans="2:12" ht="18" customHeight="1" x14ac:dyDescent="0.25">
      <c r="B174" s="26"/>
      <c r="C174" s="28"/>
      <c r="D174" s="26"/>
      <c r="E174" s="26"/>
      <c r="F17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4" s="26"/>
      <c r="H174" s="26"/>
      <c r="I174" s="26"/>
      <c r="J174" s="26"/>
      <c r="K174" s="26"/>
      <c r="L174" s="26"/>
    </row>
    <row r="175" spans="2:12" ht="18" customHeight="1" x14ac:dyDescent="0.25">
      <c r="B175" s="26"/>
      <c r="C175" s="28"/>
      <c r="D175" s="26"/>
      <c r="E175" s="26"/>
      <c r="F17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5" s="26"/>
      <c r="H175" s="26"/>
      <c r="I175" s="26"/>
      <c r="J175" s="26"/>
      <c r="K175" s="26"/>
      <c r="L175" s="26"/>
    </row>
    <row r="176" spans="2:12" ht="18" customHeight="1" x14ac:dyDescent="0.25">
      <c r="B176" s="26"/>
      <c r="C176" s="28"/>
      <c r="D176" s="26"/>
      <c r="E176" s="26"/>
      <c r="F17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6" s="26"/>
      <c r="H176" s="26"/>
      <c r="I176" s="26"/>
      <c r="J176" s="26"/>
      <c r="K176" s="26"/>
      <c r="L176" s="26"/>
    </row>
    <row r="177" spans="2:12" ht="18" customHeight="1" x14ac:dyDescent="0.25">
      <c r="B177" s="26"/>
      <c r="C177" s="28"/>
      <c r="D177" s="26"/>
      <c r="E177" s="26"/>
      <c r="F17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7" s="26"/>
      <c r="H177" s="26"/>
      <c r="I177" s="26"/>
      <c r="J177" s="26"/>
      <c r="K177" s="26"/>
      <c r="L177" s="26"/>
    </row>
    <row r="178" spans="2:12" ht="18" customHeight="1" x14ac:dyDescent="0.25">
      <c r="B178" s="26"/>
      <c r="C178" s="28"/>
      <c r="D178" s="26"/>
      <c r="E178" s="26"/>
      <c r="F17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8" s="26"/>
      <c r="H178" s="26"/>
      <c r="I178" s="26"/>
      <c r="J178" s="26"/>
      <c r="K178" s="26"/>
      <c r="L178" s="26"/>
    </row>
    <row r="179" spans="2:12" ht="18" customHeight="1" x14ac:dyDescent="0.25">
      <c r="B179" s="26"/>
      <c r="C179" s="28"/>
      <c r="D179" s="26"/>
      <c r="E179" s="26"/>
      <c r="F17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79" s="26"/>
      <c r="H179" s="26"/>
      <c r="I179" s="26"/>
      <c r="J179" s="26"/>
      <c r="K179" s="26"/>
      <c r="L179" s="26"/>
    </row>
    <row r="180" spans="2:12" ht="18" customHeight="1" x14ac:dyDescent="0.25">
      <c r="B180" s="26"/>
      <c r="C180" s="28"/>
      <c r="D180" s="26"/>
      <c r="E180" s="26"/>
      <c r="F18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0" s="26"/>
      <c r="H180" s="26"/>
      <c r="I180" s="26"/>
      <c r="J180" s="26"/>
      <c r="K180" s="26"/>
      <c r="L180" s="26"/>
    </row>
    <row r="181" spans="2:12" ht="18" customHeight="1" x14ac:dyDescent="0.25">
      <c r="B181" s="26"/>
      <c r="C181" s="28"/>
      <c r="D181" s="26"/>
      <c r="E181" s="26"/>
      <c r="F18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1" s="26"/>
      <c r="H181" s="26"/>
      <c r="I181" s="26"/>
      <c r="J181" s="26"/>
      <c r="K181" s="26"/>
      <c r="L181" s="26"/>
    </row>
    <row r="182" spans="2:12" ht="18" customHeight="1" x14ac:dyDescent="0.25">
      <c r="B182" s="26"/>
      <c r="C182" s="28"/>
      <c r="D182" s="26"/>
      <c r="E182" s="26"/>
      <c r="F18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2" s="26"/>
      <c r="H182" s="26"/>
      <c r="I182" s="26"/>
      <c r="J182" s="26"/>
      <c r="K182" s="26"/>
      <c r="L182" s="26"/>
    </row>
    <row r="183" spans="2:12" ht="18" customHeight="1" x14ac:dyDescent="0.25">
      <c r="B183" s="26"/>
      <c r="C183" s="28"/>
      <c r="D183" s="26"/>
      <c r="E183" s="26"/>
      <c r="F18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3" s="26"/>
      <c r="H183" s="26"/>
      <c r="I183" s="26"/>
      <c r="J183" s="26"/>
      <c r="K183" s="26"/>
      <c r="L183" s="26"/>
    </row>
    <row r="184" spans="2:12" ht="18" customHeight="1" x14ac:dyDescent="0.25">
      <c r="B184" s="26"/>
      <c r="C184" s="28"/>
      <c r="D184" s="26"/>
      <c r="E184" s="26"/>
      <c r="F18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4" s="26"/>
      <c r="H184" s="26"/>
      <c r="I184" s="26"/>
      <c r="J184" s="26"/>
      <c r="K184" s="26"/>
      <c r="L184" s="26"/>
    </row>
    <row r="185" spans="2:12" ht="18" customHeight="1" x14ac:dyDescent="0.25">
      <c r="B185" s="26"/>
      <c r="C185" s="28"/>
      <c r="D185" s="26"/>
      <c r="E185" s="26"/>
      <c r="F18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5" s="26"/>
      <c r="H185" s="26"/>
      <c r="I185" s="26"/>
      <c r="J185" s="26"/>
      <c r="K185" s="26"/>
      <c r="L185" s="26"/>
    </row>
    <row r="186" spans="2:12" ht="18" customHeight="1" x14ac:dyDescent="0.25">
      <c r="B186" s="26"/>
      <c r="C186" s="28"/>
      <c r="D186" s="26"/>
      <c r="E186" s="26"/>
      <c r="F18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6" s="26"/>
      <c r="H186" s="26"/>
      <c r="I186" s="26"/>
      <c r="J186" s="26"/>
      <c r="K186" s="26"/>
      <c r="L186" s="26"/>
    </row>
    <row r="187" spans="2:12" ht="18" customHeight="1" x14ac:dyDescent="0.25">
      <c r="B187" s="26"/>
      <c r="C187" s="28"/>
      <c r="D187" s="26"/>
      <c r="E187" s="26"/>
      <c r="F18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7" s="26"/>
      <c r="H187" s="26"/>
      <c r="I187" s="26"/>
      <c r="J187" s="26"/>
      <c r="K187" s="26"/>
      <c r="L187" s="26"/>
    </row>
    <row r="188" spans="2:12" ht="18" customHeight="1" x14ac:dyDescent="0.25">
      <c r="B188" s="26"/>
      <c r="C188" s="28"/>
      <c r="D188" s="26"/>
      <c r="E188" s="26"/>
      <c r="F18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8" s="26"/>
      <c r="H188" s="26"/>
      <c r="I188" s="26"/>
      <c r="J188" s="26"/>
      <c r="K188" s="26"/>
      <c r="L188" s="26"/>
    </row>
    <row r="189" spans="2:12" ht="18" customHeight="1" x14ac:dyDescent="0.25">
      <c r="B189" s="26"/>
      <c r="C189" s="28"/>
      <c r="D189" s="26"/>
      <c r="E189" s="26"/>
      <c r="F18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89" s="26"/>
      <c r="H189" s="26"/>
      <c r="I189" s="26"/>
      <c r="J189" s="26"/>
      <c r="K189" s="26"/>
      <c r="L189" s="26"/>
    </row>
    <row r="190" spans="2:12" ht="18" customHeight="1" x14ac:dyDescent="0.25">
      <c r="B190" s="26"/>
      <c r="C190" s="28"/>
      <c r="D190" s="26"/>
      <c r="E190" s="26"/>
      <c r="F19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0" s="26"/>
      <c r="H190" s="26"/>
      <c r="I190" s="26"/>
      <c r="J190" s="26"/>
      <c r="K190" s="26"/>
      <c r="L190" s="26"/>
    </row>
    <row r="191" spans="2:12" ht="18" customHeight="1" x14ac:dyDescent="0.25">
      <c r="B191" s="26"/>
      <c r="C191" s="28"/>
      <c r="D191" s="26"/>
      <c r="E191" s="26"/>
      <c r="F191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1" s="26"/>
      <c r="H191" s="26"/>
      <c r="I191" s="26"/>
      <c r="J191" s="26"/>
      <c r="K191" s="26"/>
      <c r="L191" s="26"/>
    </row>
    <row r="192" spans="2:12" ht="18" customHeight="1" x14ac:dyDescent="0.25">
      <c r="B192" s="26"/>
      <c r="C192" s="28"/>
      <c r="D192" s="26"/>
      <c r="E192" s="26"/>
      <c r="F192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2" s="26"/>
      <c r="H192" s="26"/>
      <c r="I192" s="26"/>
      <c r="J192" s="26"/>
      <c r="K192" s="26"/>
      <c r="L192" s="26"/>
    </row>
    <row r="193" spans="2:12" ht="18" customHeight="1" x14ac:dyDescent="0.25">
      <c r="B193" s="26"/>
      <c r="C193" s="28"/>
      <c r="D193" s="26"/>
      <c r="E193" s="26"/>
      <c r="F193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3" s="26"/>
      <c r="H193" s="26"/>
      <c r="I193" s="26"/>
      <c r="J193" s="26"/>
      <c r="K193" s="26"/>
      <c r="L193" s="26"/>
    </row>
    <row r="194" spans="2:12" ht="18" customHeight="1" x14ac:dyDescent="0.25">
      <c r="B194" s="26"/>
      <c r="C194" s="28"/>
      <c r="D194" s="26"/>
      <c r="E194" s="26"/>
      <c r="F194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4" s="26"/>
      <c r="H194" s="26"/>
      <c r="I194" s="26"/>
      <c r="J194" s="26"/>
      <c r="K194" s="26"/>
      <c r="L194" s="26"/>
    </row>
    <row r="195" spans="2:12" ht="18" customHeight="1" x14ac:dyDescent="0.25">
      <c r="B195" s="26"/>
      <c r="C195" s="28"/>
      <c r="D195" s="26"/>
      <c r="E195" s="26"/>
      <c r="F195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5" s="26"/>
      <c r="H195" s="26"/>
      <c r="I195" s="26"/>
      <c r="J195" s="26"/>
      <c r="K195" s="26"/>
      <c r="L195" s="26"/>
    </row>
    <row r="196" spans="2:12" ht="18" customHeight="1" x14ac:dyDescent="0.25">
      <c r="B196" s="26"/>
      <c r="C196" s="28"/>
      <c r="D196" s="26"/>
      <c r="E196" s="26"/>
      <c r="F196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6" s="26"/>
      <c r="H196" s="26"/>
      <c r="I196" s="26"/>
      <c r="J196" s="26"/>
      <c r="K196" s="26"/>
      <c r="L196" s="26"/>
    </row>
    <row r="197" spans="2:12" ht="18" customHeight="1" x14ac:dyDescent="0.25">
      <c r="B197" s="26"/>
      <c r="C197" s="28"/>
      <c r="D197" s="26"/>
      <c r="E197" s="26"/>
      <c r="F197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7" s="26"/>
      <c r="H197" s="26"/>
      <c r="I197" s="26"/>
      <c r="J197" s="26"/>
      <c r="K197" s="26"/>
      <c r="L197" s="26"/>
    </row>
    <row r="198" spans="2:12" ht="18" customHeight="1" x14ac:dyDescent="0.25">
      <c r="B198" s="26"/>
      <c r="C198" s="28"/>
      <c r="D198" s="26"/>
      <c r="E198" s="26"/>
      <c r="F198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8" s="26"/>
      <c r="H198" s="26"/>
      <c r="I198" s="26"/>
      <c r="J198" s="26"/>
      <c r="K198" s="26"/>
      <c r="L198" s="26"/>
    </row>
    <row r="199" spans="2:12" ht="18" customHeight="1" x14ac:dyDescent="0.25">
      <c r="B199" s="26"/>
      <c r="C199" s="28"/>
      <c r="D199" s="26"/>
      <c r="E199" s="26"/>
      <c r="F199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199" s="26"/>
      <c r="H199" s="26"/>
      <c r="I199" s="26"/>
      <c r="J199" s="26"/>
      <c r="K199" s="26"/>
      <c r="L199" s="26"/>
    </row>
    <row r="200" spans="2:12" ht="18" customHeight="1" x14ac:dyDescent="0.25">
      <c r="B200" s="26"/>
      <c r="C200" s="28"/>
      <c r="D200" s="26"/>
      <c r="E200" s="26"/>
      <c r="F200" s="19" t="str">
        <f>IF(OR(Stuklijst[[#This Row],[Materiaal]]="Eik",Stuklijst[[#This Row],[Materiaal]]="Rubberwood"), Stuklijst[[#This Row],[Dikte (mm)]] &amp;" " &amp;Stuklijst[[#This Row],[Materiaal]],Stuklijst[[#This Row],[Dikte (mm)]] &amp;" " &amp;Stuklijst[[#This Row],[Materiaal]] &amp; " " &amp;Stuklijst[[#This Row],[Kwaliteit/variant]])</f>
        <v xml:space="preserve">  </v>
      </c>
      <c r="G200" s="26"/>
      <c r="H200" s="26"/>
      <c r="I200" s="26"/>
      <c r="J200" s="26"/>
      <c r="K200" s="26"/>
      <c r="L200" s="26"/>
    </row>
    <row r="201" spans="2:12" ht="18" customHeight="1" x14ac:dyDescent="0.25">
      <c r="F201" s="3"/>
    </row>
    <row r="202" spans="2:12" ht="18" customHeight="1" x14ac:dyDescent="0.25">
      <c r="F202" s="3"/>
    </row>
    <row r="203" spans="2:12" ht="18" customHeight="1" x14ac:dyDescent="0.25">
      <c r="F203" s="3"/>
    </row>
    <row r="204" spans="2:12" ht="18" customHeight="1" x14ac:dyDescent="0.25">
      <c r="F204" s="3"/>
    </row>
    <row r="205" spans="2:12" ht="18" customHeight="1" x14ac:dyDescent="0.25">
      <c r="F205" s="3"/>
    </row>
    <row r="206" spans="2:12" ht="18" customHeight="1" x14ac:dyDescent="0.25">
      <c r="F206" s="3"/>
    </row>
    <row r="207" spans="2:12" ht="18" customHeight="1" x14ac:dyDescent="0.25">
      <c r="F207" s="3"/>
    </row>
    <row r="208" spans="2:12" ht="18" customHeight="1" x14ac:dyDescent="0.25">
      <c r="F208" s="3"/>
    </row>
    <row r="209" spans="6:6" ht="18" customHeight="1" x14ac:dyDescent="0.25">
      <c r="F209" s="3"/>
    </row>
    <row r="210" spans="6:6" ht="18" customHeight="1" x14ac:dyDescent="0.25">
      <c r="F210" s="3"/>
    </row>
    <row r="211" spans="6:6" ht="18" customHeight="1" x14ac:dyDescent="0.25">
      <c r="F211" s="3"/>
    </row>
    <row r="212" spans="6:6" ht="18" customHeight="1" x14ac:dyDescent="0.25">
      <c r="F212" s="3"/>
    </row>
    <row r="213" spans="6:6" ht="18" customHeight="1" x14ac:dyDescent="0.25">
      <c r="F213" s="3"/>
    </row>
    <row r="214" spans="6:6" ht="18" customHeight="1" x14ac:dyDescent="0.25">
      <c r="F214" s="3"/>
    </row>
    <row r="215" spans="6:6" ht="18" customHeight="1" x14ac:dyDescent="0.25">
      <c r="F215" s="3"/>
    </row>
    <row r="216" spans="6:6" ht="18" customHeight="1" x14ac:dyDescent="0.25">
      <c r="F216" s="3"/>
    </row>
    <row r="217" spans="6:6" ht="18" customHeight="1" x14ac:dyDescent="0.25">
      <c r="F217" s="3"/>
    </row>
    <row r="218" spans="6:6" ht="18" customHeight="1" x14ac:dyDescent="0.25">
      <c r="F218" s="3"/>
    </row>
    <row r="219" spans="6:6" ht="18" customHeight="1" x14ac:dyDescent="0.25">
      <c r="F219" s="3"/>
    </row>
    <row r="220" spans="6:6" ht="18" customHeight="1" x14ac:dyDescent="0.25">
      <c r="F220" s="3"/>
    </row>
    <row r="221" spans="6:6" ht="18" customHeight="1" x14ac:dyDescent="0.25">
      <c r="F221" s="3"/>
    </row>
    <row r="222" spans="6:6" ht="18" customHeight="1" x14ac:dyDescent="0.25">
      <c r="F222" s="3"/>
    </row>
    <row r="223" spans="6:6" ht="18" customHeight="1" x14ac:dyDescent="0.25">
      <c r="F223" s="3"/>
    </row>
    <row r="224" spans="6:6" ht="18" customHeight="1" x14ac:dyDescent="0.25">
      <c r="F224" s="3"/>
    </row>
    <row r="225" spans="6:6" ht="18" customHeight="1" x14ac:dyDescent="0.25">
      <c r="F225" s="3"/>
    </row>
    <row r="226" spans="6:6" ht="18" customHeight="1" x14ac:dyDescent="0.25">
      <c r="F226" s="3"/>
    </row>
    <row r="227" spans="6:6" ht="18" customHeight="1" x14ac:dyDescent="0.25">
      <c r="F227" s="3"/>
    </row>
    <row r="228" spans="6:6" ht="18" customHeight="1" x14ac:dyDescent="0.25">
      <c r="F228" s="3"/>
    </row>
    <row r="229" spans="6:6" ht="18" customHeight="1" x14ac:dyDescent="0.25">
      <c r="F229" s="3"/>
    </row>
    <row r="230" spans="6:6" ht="18" customHeight="1" x14ac:dyDescent="0.25">
      <c r="F230" s="3"/>
    </row>
    <row r="231" spans="6:6" ht="18" customHeight="1" x14ac:dyDescent="0.25">
      <c r="F231" s="3"/>
    </row>
    <row r="232" spans="6:6" ht="18" customHeight="1" x14ac:dyDescent="0.25">
      <c r="F232" s="3"/>
    </row>
    <row r="233" spans="6:6" ht="18" customHeight="1" x14ac:dyDescent="0.25">
      <c r="F233" s="3"/>
    </row>
    <row r="234" spans="6:6" ht="18" customHeight="1" x14ac:dyDescent="0.25">
      <c r="F234" s="3"/>
    </row>
    <row r="235" spans="6:6" ht="18" customHeight="1" x14ac:dyDescent="0.25">
      <c r="F235" s="3"/>
    </row>
    <row r="236" spans="6:6" ht="18" customHeight="1" x14ac:dyDescent="0.25">
      <c r="F236" s="3"/>
    </row>
    <row r="237" spans="6:6" ht="18" customHeight="1" x14ac:dyDescent="0.25">
      <c r="F237" s="3"/>
    </row>
    <row r="238" spans="6:6" ht="18" customHeight="1" x14ac:dyDescent="0.25">
      <c r="F238" s="3"/>
    </row>
    <row r="239" spans="6:6" ht="18" customHeight="1" x14ac:dyDescent="0.25">
      <c r="F239" s="3"/>
    </row>
    <row r="240" spans="6:6" ht="18" customHeight="1" x14ac:dyDescent="0.25">
      <c r="F240" s="3"/>
    </row>
    <row r="241" spans="6:6" ht="18" customHeight="1" x14ac:dyDescent="0.25">
      <c r="F241" s="3"/>
    </row>
    <row r="242" spans="6:6" ht="18" customHeight="1" x14ac:dyDescent="0.25">
      <c r="F242" s="3"/>
    </row>
    <row r="243" spans="6:6" ht="18" customHeight="1" x14ac:dyDescent="0.25">
      <c r="F243" s="3"/>
    </row>
    <row r="244" spans="6:6" ht="18" customHeight="1" x14ac:dyDescent="0.25">
      <c r="F244" s="3"/>
    </row>
    <row r="245" spans="6:6" ht="18" customHeight="1" x14ac:dyDescent="0.25">
      <c r="F245" s="3"/>
    </row>
    <row r="246" spans="6:6" ht="18" customHeight="1" x14ac:dyDescent="0.25">
      <c r="F246" s="3"/>
    </row>
    <row r="247" spans="6:6" ht="18" customHeight="1" x14ac:dyDescent="0.25">
      <c r="F247" s="3"/>
    </row>
    <row r="248" spans="6:6" ht="18" customHeight="1" x14ac:dyDescent="0.25">
      <c r="F248" s="3"/>
    </row>
    <row r="249" spans="6:6" ht="18" customHeight="1" x14ac:dyDescent="0.25">
      <c r="F249" s="3"/>
    </row>
    <row r="250" spans="6:6" ht="18" customHeight="1" x14ac:dyDescent="0.25">
      <c r="F250" s="3"/>
    </row>
    <row r="251" spans="6:6" ht="18" customHeight="1" x14ac:dyDescent="0.25">
      <c r="F251" s="3"/>
    </row>
    <row r="252" spans="6:6" ht="18" customHeight="1" x14ac:dyDescent="0.25">
      <c r="F252" s="3"/>
    </row>
    <row r="253" spans="6:6" ht="18" customHeight="1" x14ac:dyDescent="0.25">
      <c r="F253" s="3"/>
    </row>
    <row r="254" spans="6:6" ht="18" customHeight="1" x14ac:dyDescent="0.25">
      <c r="F254" s="3"/>
    </row>
    <row r="255" spans="6:6" ht="18" customHeight="1" x14ac:dyDescent="0.25">
      <c r="F255" s="3"/>
    </row>
    <row r="256" spans="6:6" ht="18" customHeight="1" x14ac:dyDescent="0.25">
      <c r="F256" s="3"/>
    </row>
    <row r="257" spans="6:6" ht="18" customHeight="1" x14ac:dyDescent="0.25">
      <c r="F257" s="3"/>
    </row>
    <row r="258" spans="6:6" ht="18" customHeight="1" x14ac:dyDescent="0.25">
      <c r="F258" s="3"/>
    </row>
    <row r="259" spans="6:6" ht="18" customHeight="1" x14ac:dyDescent="0.25">
      <c r="F259" s="3"/>
    </row>
    <row r="260" spans="6:6" ht="18" customHeight="1" x14ac:dyDescent="0.25">
      <c r="F260" s="3"/>
    </row>
    <row r="261" spans="6:6" ht="18" customHeight="1" x14ac:dyDescent="0.25">
      <c r="F261" s="3"/>
    </row>
    <row r="262" spans="6:6" ht="18" customHeight="1" x14ac:dyDescent="0.25">
      <c r="F262" s="3"/>
    </row>
    <row r="263" spans="6:6" ht="18" customHeight="1" x14ac:dyDescent="0.25">
      <c r="F263" s="3"/>
    </row>
    <row r="264" spans="6:6" ht="18" customHeight="1" x14ac:dyDescent="0.25">
      <c r="F264" s="3"/>
    </row>
    <row r="265" spans="6:6" ht="18" customHeight="1" x14ac:dyDescent="0.25">
      <c r="F265" s="3"/>
    </row>
    <row r="266" spans="6:6" ht="18" customHeight="1" x14ac:dyDescent="0.25">
      <c r="F266" s="3"/>
    </row>
    <row r="267" spans="6:6" ht="18" customHeight="1" x14ac:dyDescent="0.25">
      <c r="F267" s="3"/>
    </row>
    <row r="268" spans="6:6" ht="18" customHeight="1" x14ac:dyDescent="0.25">
      <c r="F268" s="3"/>
    </row>
    <row r="269" spans="6:6" ht="18" customHeight="1" x14ac:dyDescent="0.25">
      <c r="F269" s="3"/>
    </row>
    <row r="270" spans="6:6" ht="18" customHeight="1" x14ac:dyDescent="0.25">
      <c r="F270" s="3"/>
    </row>
    <row r="271" spans="6:6" ht="18" customHeight="1" x14ac:dyDescent="0.25">
      <c r="F271" s="3"/>
    </row>
    <row r="272" spans="6:6" ht="18" customHeight="1" x14ac:dyDescent="0.25">
      <c r="F272" s="3"/>
    </row>
    <row r="273" spans="6:6" ht="18" customHeight="1" x14ac:dyDescent="0.25">
      <c r="F273" s="3"/>
    </row>
    <row r="274" spans="6:6" ht="18" customHeight="1" x14ac:dyDescent="0.25">
      <c r="F274" s="3"/>
    </row>
    <row r="275" spans="6:6" ht="18" customHeight="1" x14ac:dyDescent="0.25">
      <c r="F275" s="3"/>
    </row>
    <row r="276" spans="6:6" ht="18" customHeight="1" x14ac:dyDescent="0.25">
      <c r="F276" s="3"/>
    </row>
    <row r="277" spans="6:6" ht="18" customHeight="1" x14ac:dyDescent="0.25">
      <c r="F277" s="3"/>
    </row>
    <row r="278" spans="6:6" ht="18" customHeight="1" x14ac:dyDescent="0.25">
      <c r="F278" s="3"/>
    </row>
    <row r="279" spans="6:6" ht="18" customHeight="1" x14ac:dyDescent="0.25">
      <c r="F279" s="3"/>
    </row>
    <row r="280" spans="6:6" ht="18" customHeight="1" x14ac:dyDescent="0.25">
      <c r="F280" s="3"/>
    </row>
    <row r="281" spans="6:6" ht="18" customHeight="1" x14ac:dyDescent="0.25">
      <c r="F281" s="3"/>
    </row>
    <row r="282" spans="6:6" ht="18" customHeight="1" x14ac:dyDescent="0.25">
      <c r="F282" s="3"/>
    </row>
    <row r="283" spans="6:6" ht="18" customHeight="1" x14ac:dyDescent="0.25">
      <c r="F283" s="3"/>
    </row>
    <row r="284" spans="6:6" ht="18" customHeight="1" x14ac:dyDescent="0.25">
      <c r="F284" s="3"/>
    </row>
    <row r="285" spans="6:6" ht="18" customHeight="1" x14ac:dyDescent="0.25">
      <c r="F285" s="3"/>
    </row>
    <row r="286" spans="6:6" ht="18" customHeight="1" x14ac:dyDescent="0.25">
      <c r="F286" s="3"/>
    </row>
    <row r="287" spans="6:6" ht="18" customHeight="1" x14ac:dyDescent="0.25">
      <c r="F287" s="3"/>
    </row>
    <row r="288" spans="6:6" ht="18" customHeight="1" x14ac:dyDescent="0.25">
      <c r="F288" s="3"/>
    </row>
    <row r="289" spans="6:6" ht="18" customHeight="1" x14ac:dyDescent="0.25">
      <c r="F289" s="3"/>
    </row>
    <row r="290" spans="6:6" ht="18" customHeight="1" x14ac:dyDescent="0.25">
      <c r="F290" s="3"/>
    </row>
    <row r="291" spans="6:6" ht="18" customHeight="1" x14ac:dyDescent="0.25">
      <c r="F291" s="3"/>
    </row>
    <row r="292" spans="6:6" ht="18" customHeight="1" x14ac:dyDescent="0.25">
      <c r="F292" s="3"/>
    </row>
    <row r="293" spans="6:6" ht="18" customHeight="1" x14ac:dyDescent="0.25">
      <c r="F293" s="3"/>
    </row>
    <row r="294" spans="6:6" ht="18" customHeight="1" x14ac:dyDescent="0.25">
      <c r="F294" s="3"/>
    </row>
    <row r="295" spans="6:6" ht="18" customHeight="1" x14ac:dyDescent="0.25">
      <c r="F295" s="3"/>
    </row>
    <row r="296" spans="6:6" ht="18" customHeight="1" x14ac:dyDescent="0.25">
      <c r="F296" s="3"/>
    </row>
    <row r="297" spans="6:6" ht="18" customHeight="1" x14ac:dyDescent="0.25">
      <c r="F297" s="3"/>
    </row>
    <row r="298" spans="6:6" ht="18" customHeight="1" x14ac:dyDescent="0.25">
      <c r="F298" s="3"/>
    </row>
    <row r="299" spans="6:6" ht="18" customHeight="1" x14ac:dyDescent="0.25">
      <c r="F299" s="3"/>
    </row>
    <row r="300" spans="6:6" ht="18" customHeight="1" x14ac:dyDescent="0.25">
      <c r="F300" s="3"/>
    </row>
  </sheetData>
  <sheetProtection algorithmName="SHA-512" hashValue="nWSnRWnMvZsO3nJlCMdYjrn414gohP3XuoMQGcN3wzPZUO7QSzVnnIPO5Xw9PnjL0Kzxap7HDkdtSh3ED8Pdyw==" saltValue="N0rovOi5vWm2fF/p7O0XjQ==" spinCount="100000" sheet="1" formatCells="0" formatColumns="0" formatRows="0" insertColumns="0" insertRows="0" insertHyperlinks="0" deleteColumns="0" deleteRows="0" sort="0" autoFilter="0" pivotTables="0"/>
  <mergeCells count="7">
    <mergeCell ref="N14:N20"/>
    <mergeCell ref="D4:F4"/>
    <mergeCell ref="D3:F3"/>
    <mergeCell ref="H5:L5"/>
    <mergeCell ref="H2:I2"/>
    <mergeCell ref="H3:L3"/>
    <mergeCell ref="H4:L4"/>
  </mergeCells>
  <dataValidations count="5">
    <dataValidation type="list" allowBlank="1" showInputMessage="1" showErrorMessage="1" sqref="C14:C200">
      <formula1>INDIRECT("Dikte_" &amp; B14)</formula1>
    </dataValidation>
    <dataValidation type="list" allowBlank="1" showInputMessage="1" showErrorMessage="1" sqref="E13:E200">
      <formula1>"Ja, Nee"</formula1>
    </dataValidation>
    <dataValidation type="list" allowBlank="1" showInputMessage="1" showErrorMessage="1" sqref="D13:D200">
      <formula1>INDIRECT($B13 &amp; "[" &amp; $C13 &amp; "]" )</formula1>
    </dataValidation>
    <dataValidation type="list" allowBlank="1" showInputMessage="1" showErrorMessage="1" sqref="G13:G200">
      <formula1>"L,B, "</formula1>
    </dataValidation>
    <dataValidation type="list" errorStyle="warning" allowBlank="1" showInputMessage="1" sqref="C13">
      <formula1>(INDIRECT("Dikte_" &amp; B13))</formula1>
    </dataValidation>
  </dataValidations>
  <pageMargins left="0.7" right="0.7" top="0.75" bottom="0.75" header="0.3" footer="0.3"/>
  <pageSetup scale="44" fitToHeight="0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Productoverzicht!$B$2:$B$6</xm:f>
          </x14:formula1>
          <xm:sqref>B13:B200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I34"/>
  <sheetViews>
    <sheetView workbookViewId="0">
      <selection activeCell="F13" sqref="F13"/>
    </sheetView>
  </sheetViews>
  <sheetFormatPr defaultRowHeight="18" customHeight="1" x14ac:dyDescent="0.25"/>
  <cols>
    <col min="1" max="1" width="9.140625" style="29"/>
    <col min="2" max="5" width="20.7109375" style="4" customWidth="1"/>
    <col min="6" max="9" width="20.7109375" style="29" customWidth="1"/>
    <col min="10" max="16384" width="9.140625" style="29"/>
  </cols>
  <sheetData>
    <row r="1" spans="2:9" ht="24.95" customHeight="1" x14ac:dyDescent="0.25">
      <c r="B1" s="4" t="s">
        <v>2</v>
      </c>
    </row>
    <row r="2" spans="2:9" ht="18" customHeight="1" x14ac:dyDescent="0.25">
      <c r="B2" s="4" t="s">
        <v>1</v>
      </c>
      <c r="G2" s="4"/>
    </row>
    <row r="3" spans="2:9" ht="18" customHeight="1" x14ac:dyDescent="0.25">
      <c r="B3" s="4" t="s">
        <v>3</v>
      </c>
    </row>
    <row r="4" spans="2:9" ht="18" customHeight="1" x14ac:dyDescent="0.25">
      <c r="B4" s="4" t="s">
        <v>4</v>
      </c>
    </row>
    <row r="5" spans="2:9" ht="18" customHeight="1" x14ac:dyDescent="0.25">
      <c r="B5" s="4" t="s">
        <v>35</v>
      </c>
    </row>
    <row r="6" spans="2:9" ht="18" customHeight="1" x14ac:dyDescent="0.25">
      <c r="B6" s="4" t="s">
        <v>5</v>
      </c>
    </row>
    <row r="7" spans="2:9" ht="18" customHeight="1" thickBot="1" x14ac:dyDescent="0.3"/>
    <row r="8" spans="2:9" s="32" customFormat="1" ht="24.95" customHeight="1" x14ac:dyDescent="0.25">
      <c r="B8" s="30" t="s">
        <v>1</v>
      </c>
      <c r="C8" s="31"/>
      <c r="D8" s="31"/>
      <c r="E8" s="31"/>
    </row>
    <row r="9" spans="2:9" ht="18" customHeight="1" x14ac:dyDescent="0.25">
      <c r="B9" s="21" t="s">
        <v>11</v>
      </c>
      <c r="C9" s="21" t="s">
        <v>12</v>
      </c>
      <c r="D9" s="21" t="s">
        <v>13</v>
      </c>
      <c r="E9" s="21" t="s">
        <v>14</v>
      </c>
    </row>
    <row r="10" spans="2:9" s="34" customFormat="1" ht="18" customHeight="1" x14ac:dyDescent="0.2">
      <c r="B10" s="33" t="s">
        <v>49</v>
      </c>
      <c r="C10" s="33" t="s">
        <v>50</v>
      </c>
      <c r="D10" s="33" t="s">
        <v>50</v>
      </c>
      <c r="E10" s="33" t="s">
        <v>54</v>
      </c>
    </row>
    <row r="11" spans="2:9" s="34" customFormat="1" ht="18" customHeight="1" x14ac:dyDescent="0.2">
      <c r="B11" s="33"/>
      <c r="C11" s="33" t="s">
        <v>49</v>
      </c>
      <c r="D11" s="33" t="s">
        <v>53</v>
      </c>
      <c r="E11" s="33"/>
    </row>
    <row r="12" spans="2:9" s="34" customFormat="1" ht="18" customHeight="1" x14ac:dyDescent="0.2">
      <c r="B12" s="33"/>
      <c r="C12" s="33" t="s">
        <v>52</v>
      </c>
      <c r="D12" s="33"/>
      <c r="E12" s="33"/>
    </row>
    <row r="13" spans="2:9" s="34" customFormat="1" ht="18" customHeight="1" x14ac:dyDescent="0.2">
      <c r="B13" s="33"/>
      <c r="C13" s="33" t="s">
        <v>51</v>
      </c>
      <c r="D13" s="33"/>
      <c r="E13" s="33"/>
    </row>
    <row r="14" spans="2:9" ht="18" customHeight="1" thickBot="1" x14ac:dyDescent="0.3"/>
    <row r="15" spans="2:9" s="32" customFormat="1" ht="24.95" customHeight="1" x14ac:dyDescent="0.25">
      <c r="B15" s="30" t="s">
        <v>3</v>
      </c>
      <c r="C15" s="31"/>
      <c r="D15" s="31"/>
      <c r="E15" s="31"/>
      <c r="F15" s="31"/>
      <c r="G15" s="31"/>
      <c r="H15" s="31"/>
      <c r="I15" s="31"/>
    </row>
    <row r="16" spans="2:9" ht="18" customHeight="1" x14ac:dyDescent="0.25">
      <c r="B16" s="21" t="s">
        <v>23</v>
      </c>
      <c r="C16" s="21" t="s">
        <v>22</v>
      </c>
      <c r="D16" s="21" t="s">
        <v>28</v>
      </c>
      <c r="E16" s="21" t="s">
        <v>24</v>
      </c>
      <c r="F16" s="21" t="s">
        <v>25</v>
      </c>
      <c r="G16" s="21" t="s">
        <v>14</v>
      </c>
      <c r="H16" s="21" t="s">
        <v>29</v>
      </c>
      <c r="I16" s="21" t="s">
        <v>31</v>
      </c>
    </row>
    <row r="17" spans="2:9" s="34" customFormat="1" ht="18" customHeight="1" x14ac:dyDescent="0.2">
      <c r="B17" s="33" t="s">
        <v>62</v>
      </c>
      <c r="C17" s="33" t="s">
        <v>62</v>
      </c>
      <c r="D17" s="33" t="s">
        <v>62</v>
      </c>
      <c r="E17" s="33" t="s">
        <v>62</v>
      </c>
      <c r="F17" s="33" t="s">
        <v>62</v>
      </c>
      <c r="G17" s="33" t="s">
        <v>62</v>
      </c>
      <c r="H17" s="33" t="s">
        <v>62</v>
      </c>
      <c r="I17" s="33" t="s">
        <v>62</v>
      </c>
    </row>
    <row r="18" spans="2:9" ht="18" customHeight="1" thickBot="1" x14ac:dyDescent="0.3"/>
    <row r="19" spans="2:9" s="32" customFormat="1" ht="24.95" customHeight="1" x14ac:dyDescent="0.25">
      <c r="B19" s="30" t="s">
        <v>4</v>
      </c>
      <c r="C19" s="31"/>
      <c r="D19" s="31"/>
      <c r="E19" s="31"/>
      <c r="F19" s="31"/>
      <c r="G19" s="31"/>
      <c r="H19" s="31"/>
      <c r="I19" s="31"/>
    </row>
    <row r="20" spans="2:9" ht="18" customHeight="1" x14ac:dyDescent="0.25">
      <c r="B20" s="21" t="s">
        <v>22</v>
      </c>
      <c r="C20" s="21" t="s">
        <v>28</v>
      </c>
      <c r="D20" s="21" t="s">
        <v>24</v>
      </c>
      <c r="E20" s="21" t="s">
        <v>25</v>
      </c>
      <c r="F20" s="21" t="s">
        <v>14</v>
      </c>
      <c r="G20" s="21" t="s">
        <v>29</v>
      </c>
      <c r="H20" s="21" t="s">
        <v>30</v>
      </c>
      <c r="I20" s="21" t="s">
        <v>31</v>
      </c>
    </row>
    <row r="21" spans="2:9" s="34" customFormat="1" ht="18" customHeight="1" x14ac:dyDescent="0.2">
      <c r="B21" s="33" t="s">
        <v>62</v>
      </c>
      <c r="C21" s="33" t="s">
        <v>62</v>
      </c>
      <c r="D21" s="33" t="s">
        <v>62</v>
      </c>
      <c r="E21" s="33" t="s">
        <v>62</v>
      </c>
      <c r="F21" s="33" t="s">
        <v>62</v>
      </c>
      <c r="G21" s="33" t="s">
        <v>62</v>
      </c>
      <c r="H21" s="33" t="s">
        <v>62</v>
      </c>
      <c r="I21" s="33" t="s">
        <v>62</v>
      </c>
    </row>
    <row r="22" spans="2:9" ht="18" customHeight="1" thickBot="1" x14ac:dyDescent="0.3">
      <c r="F22" s="4"/>
      <c r="G22" s="4"/>
      <c r="H22" s="4"/>
      <c r="I22" s="4"/>
    </row>
    <row r="23" spans="2:9" s="32" customFormat="1" ht="24.95" customHeight="1" x14ac:dyDescent="0.25">
      <c r="B23" s="30" t="s">
        <v>35</v>
      </c>
      <c r="C23" s="31"/>
      <c r="D23" s="31"/>
      <c r="E23" s="31"/>
      <c r="F23" s="31"/>
      <c r="G23" s="31"/>
      <c r="H23" s="31"/>
    </row>
    <row r="24" spans="2:9" ht="18" customHeight="1" x14ac:dyDescent="0.25">
      <c r="B24" s="35" t="s">
        <v>32</v>
      </c>
      <c r="C24" s="35" t="s">
        <v>33</v>
      </c>
      <c r="D24" s="35" t="s">
        <v>11</v>
      </c>
      <c r="E24" s="35" t="s">
        <v>23</v>
      </c>
      <c r="F24" s="35" t="s">
        <v>22</v>
      </c>
      <c r="G24" s="35" t="s">
        <v>37</v>
      </c>
      <c r="H24" s="35" t="s">
        <v>34</v>
      </c>
      <c r="I24" s="4"/>
    </row>
    <row r="25" spans="2:9" s="34" customFormat="1" ht="18" customHeight="1" x14ac:dyDescent="0.2">
      <c r="B25" s="33" t="s">
        <v>55</v>
      </c>
      <c r="C25" s="33" t="s">
        <v>56</v>
      </c>
      <c r="D25" s="33" t="s">
        <v>56</v>
      </c>
      <c r="E25" s="33" t="s">
        <v>56</v>
      </c>
      <c r="F25" s="33" t="s">
        <v>57</v>
      </c>
      <c r="G25" s="33" t="s">
        <v>36</v>
      </c>
      <c r="H25" s="33" t="s">
        <v>36</v>
      </c>
      <c r="I25" s="33"/>
    </row>
    <row r="26" spans="2:9" s="34" customFormat="1" ht="18" customHeight="1" x14ac:dyDescent="0.2">
      <c r="B26" s="33"/>
      <c r="C26" s="33"/>
      <c r="D26" s="33"/>
      <c r="E26" s="33"/>
      <c r="F26" s="33" t="s">
        <v>56</v>
      </c>
      <c r="G26" s="33"/>
      <c r="H26" s="33"/>
      <c r="I26" s="33"/>
    </row>
    <row r="27" spans="2:9" ht="18" customHeight="1" x14ac:dyDescent="0.25">
      <c r="F27" s="33" t="s">
        <v>59</v>
      </c>
      <c r="G27" s="4"/>
      <c r="H27" s="4"/>
      <c r="I27" s="4"/>
    </row>
    <row r="28" spans="2:9" ht="18" customHeight="1" x14ac:dyDescent="0.25">
      <c r="F28" s="33" t="s">
        <v>58</v>
      </c>
      <c r="G28" s="36"/>
      <c r="H28" s="36"/>
      <c r="I28" s="4"/>
    </row>
    <row r="29" spans="2:9" ht="18" customHeight="1" thickBot="1" x14ac:dyDescent="0.3">
      <c r="F29" s="4"/>
      <c r="G29" s="4"/>
      <c r="H29" s="4"/>
    </row>
    <row r="30" spans="2:9" s="34" customFormat="1" ht="18" customHeight="1" x14ac:dyDescent="0.2">
      <c r="B30" s="30" t="s">
        <v>5</v>
      </c>
      <c r="C30" s="31"/>
      <c r="D30" s="31"/>
      <c r="E30" s="31"/>
      <c r="F30" s="33"/>
      <c r="G30" s="33"/>
      <c r="H30" s="33"/>
    </row>
    <row r="31" spans="2:9" s="34" customFormat="1" ht="18" customHeight="1" x14ac:dyDescent="0.2">
      <c r="B31" s="21" t="s">
        <v>33</v>
      </c>
      <c r="C31" s="21" t="s">
        <v>11</v>
      </c>
      <c r="D31" s="21" t="s">
        <v>23</v>
      </c>
      <c r="E31" s="21" t="s">
        <v>22</v>
      </c>
    </row>
    <row r="32" spans="2:9" ht="18" customHeight="1" x14ac:dyDescent="0.25">
      <c r="B32" s="33" t="s">
        <v>60</v>
      </c>
      <c r="C32" s="33" t="s">
        <v>60</v>
      </c>
      <c r="D32" s="33" t="s">
        <v>38</v>
      </c>
      <c r="E32" s="33" t="s">
        <v>60</v>
      </c>
    </row>
    <row r="33" spans="2:5" ht="18" customHeight="1" x14ac:dyDescent="0.25">
      <c r="B33" s="33" t="s">
        <v>61</v>
      </c>
      <c r="C33" s="33" t="s">
        <v>61</v>
      </c>
      <c r="D33" s="33" t="s">
        <v>61</v>
      </c>
      <c r="E33" s="33" t="s">
        <v>61</v>
      </c>
    </row>
    <row r="34" spans="2:5" ht="18" customHeight="1" x14ac:dyDescent="0.25">
      <c r="B34" s="33"/>
      <c r="C34" s="33"/>
      <c r="D34" s="33"/>
      <c r="E34" s="33"/>
    </row>
  </sheetData>
  <sheetProtection algorithmName="SHA-512" hashValue="n0eEEu2wLSkLRQU1u3jirHlBdUgHazl+dIBJe2i+RNTh/6DypV5sw7l/5pKs1Lb9CIabnlo8CtAqxe1BA8dF9w==" saltValue="iB5rM51NDOTRnseyYvs5cA==" spinCount="100000" sheet="1" objects="1" scenarios="1" selectLockedCells="1"/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Stuklijst</vt:lpstr>
      <vt:lpstr>Productoverzicht</vt:lpstr>
      <vt:lpstr>Dikte_Binderholz</vt:lpstr>
      <vt:lpstr>Dikte_Eik</vt:lpstr>
      <vt:lpstr>Dikte_Mdf</vt:lpstr>
      <vt:lpstr>Dikte_Mtx</vt:lpstr>
      <vt:lpstr>Dikte_Rubberwood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Boury</dc:creator>
  <cp:lastModifiedBy>Simon Boury</cp:lastModifiedBy>
  <cp:lastPrinted>2021-01-13T14:32:22Z</cp:lastPrinted>
  <dcterms:created xsi:type="dcterms:W3CDTF">2020-05-28T05:48:43Z</dcterms:created>
  <dcterms:modified xsi:type="dcterms:W3CDTF">2021-01-14T09:21:03Z</dcterms:modified>
</cp:coreProperties>
</file>